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5775" windowHeight="3495" activeTab="0"/>
  </bookViews>
  <sheets>
    <sheet name="Enoncé tests" sheetId="1" r:id="rId1"/>
    <sheet name="Réponses test 1" sheetId="2" r:id="rId2"/>
    <sheet name="Formules Réponses Tests 1" sheetId="3" r:id="rId3"/>
    <sheet name="Réponses test 2" sheetId="4" r:id="rId4"/>
    <sheet name="Formules Réponses test 2" sheetId="5" r:id="rId5"/>
    <sheet name="Réponses test 3" sheetId="6" r:id="rId6"/>
    <sheet name="Formules Réponses test 3" sheetId="7" r:id="rId7"/>
    <sheet name="Réponses test 4" sheetId="8" r:id="rId8"/>
    <sheet name="Formules réponses test 4" sheetId="9" r:id="rId9"/>
    <sheet name="Feuil3" sheetId="10" r:id="rId10"/>
  </sheets>
  <definedNames/>
  <calcPr fullCalcOnLoad="1"/>
</workbook>
</file>

<file path=xl/sharedStrings.xml><?xml version="1.0" encoding="utf-8"?>
<sst xmlns="http://schemas.openxmlformats.org/spreadsheetml/2006/main" count="459" uniqueCount="151">
  <si>
    <t>Test n°1</t>
  </si>
  <si>
    <t>1. Présentez ces données dans un tableau.</t>
  </si>
  <si>
    <t>Test n°2</t>
  </si>
  <si>
    <t>Test n°3</t>
  </si>
  <si>
    <t>Test n°4</t>
  </si>
  <si>
    <t xml:space="preserve">Réponses : </t>
  </si>
  <si>
    <t>total</t>
  </si>
  <si>
    <t>Type livres</t>
  </si>
  <si>
    <t>Janvier</t>
  </si>
  <si>
    <t>Février</t>
  </si>
  <si>
    <t>Mars</t>
  </si>
  <si>
    <t>Avril</t>
  </si>
  <si>
    <t xml:space="preserve">Mai </t>
  </si>
  <si>
    <t>Juin</t>
  </si>
  <si>
    <t>Romans</t>
  </si>
  <si>
    <t>Policiers</t>
  </si>
  <si>
    <t>Science Fiction</t>
  </si>
  <si>
    <t>Revues</t>
  </si>
  <si>
    <t>Journaux</t>
  </si>
  <si>
    <t>Votre professeur d'Economie droit vous demande d'effectuer un certain nombre de recherches concernant les salaires annuels moyens nets français. Après quelques recherches, vous avez trouvé sur Internet les données suivantes :</t>
  </si>
  <si>
    <t>Cadres</t>
  </si>
  <si>
    <t>Ouvriers</t>
  </si>
  <si>
    <t>Ensemble</t>
  </si>
  <si>
    <t>Femmes</t>
  </si>
  <si>
    <t>Hommes</t>
  </si>
  <si>
    <t>Rapport des salaires femmes/hommes (en%)</t>
  </si>
  <si>
    <t>Tableau 1 : Salaire net annuel selon le sexe et la CSP dans le secteur privé et semi-public</t>
  </si>
  <si>
    <t>Source : INSEE, Ouvrage Femmes et Hommes - Regards sur la parité - Edition 2004, mise à jour en septembre 2007</t>
  </si>
  <si>
    <t>CSP    /    Sexe</t>
  </si>
  <si>
    <t>Employés</t>
  </si>
  <si>
    <t>Professions intermédiaires</t>
  </si>
  <si>
    <t>Rapport des salaires CSP/Ensemble pour les femmes (en%)</t>
  </si>
  <si>
    <t>Rapport des salaires CSP/Ensemble pour les hommes (en%)</t>
  </si>
  <si>
    <t xml:space="preserve">Caractéristiques graphiques : </t>
  </si>
  <si>
    <t xml:space="preserve">    - histogramme,</t>
  </si>
  <si>
    <t xml:space="preserve">    - série en colonnes avec 2 séries : femmes et hommes,</t>
  </si>
  <si>
    <t xml:space="preserve">    - légende à droite.</t>
  </si>
  <si>
    <t>Question 2 :</t>
  </si>
  <si>
    <t>Question 3 :</t>
  </si>
  <si>
    <t xml:space="preserve">    - série en colonnes avec 1 série,</t>
  </si>
  <si>
    <t xml:space="preserve">    - légende en bas.</t>
  </si>
  <si>
    <t>2. Comparez graphiquement les salaires nets des hommes et des femmes selon les CSP (légende à droite).</t>
  </si>
  <si>
    <t>3. Calculez le rapport des salaires femmes/hommes en pourcent pour chaque CSP. Représentez ces rapports graphiquement (légende en bas).</t>
  </si>
  <si>
    <t>4. Pour les femmes puis les hommes, calculez le rapport des salaires nets  CSP / ensemble. Représentez graphiquement ces rapports (légende à droite).</t>
  </si>
  <si>
    <t>Question 4 :</t>
  </si>
  <si>
    <t>CSP   /   Sexe</t>
  </si>
  <si>
    <t xml:space="preserve">Femmes </t>
  </si>
  <si>
    <t>Femmes (rapport)</t>
  </si>
  <si>
    <t>Hommes (rapport)</t>
  </si>
  <si>
    <t xml:space="preserve">    - barre,</t>
  </si>
  <si>
    <t xml:space="preserve">    - série en colonnes suppression série vide, série femmes et hommes, </t>
  </si>
  <si>
    <t xml:space="preserve">    - série en lignes suppression ensemble,</t>
  </si>
  <si>
    <t xml:space="preserve">    - légende à droite,</t>
  </si>
  <si>
    <t xml:space="preserve">    - attention aux noms des axes (ils sont inversés).</t>
  </si>
  <si>
    <t xml:space="preserve">Votre voisin M. Gérard a créé le mois dernier son entreprise. Il vous parle de son aventure et vous affirme qu'il n'est pas le seul à créer son entreprise. Fort intrigué, vous décidez alors de vous renseigner sur les évolutions des créations et défaillance d'entreprise. </t>
  </si>
  <si>
    <t xml:space="preserve">Après un certain nombre de recherches, vous obtenez les tableaux suivants : </t>
  </si>
  <si>
    <t>Créations</t>
  </si>
  <si>
    <t>Défaillances</t>
  </si>
  <si>
    <t>Source : INSEE, Tableau de l'Economie Française, Edition 2007</t>
  </si>
  <si>
    <t>Diplôme</t>
  </si>
  <si>
    <t>aucun diplôme</t>
  </si>
  <si>
    <t>CEP, BEPC, brevet élémentaire, brevet des collèges</t>
  </si>
  <si>
    <t>CAP/BEP</t>
  </si>
  <si>
    <t>baccalauréat technique ou professionnel, autres brevets</t>
  </si>
  <si>
    <t>baccalauréat général</t>
  </si>
  <si>
    <t>diplôme supérieur au baccalauréat</t>
  </si>
  <si>
    <t>Situation préalable</t>
  </si>
  <si>
    <t>au chômage depuis moins d'un an</t>
  </si>
  <si>
    <t>au chômage depuis plus d'un an</t>
  </si>
  <si>
    <t>sans activité professionnelle</t>
  </si>
  <si>
    <t>Entreprises créées en 2002 en %</t>
  </si>
  <si>
    <t>Tableau 2 : Répartition des créateurs selon leur diplôme et leur situation antérieure</t>
  </si>
  <si>
    <t>Source : INSEE, Femmes et Hommes - Regards sur la parité - Edition 2004</t>
  </si>
  <si>
    <t>3. Calculez les taux de défaillances d'entreprises au cours de la période 2003-2006.</t>
  </si>
  <si>
    <t>en activité (salarié, indépendant, chef d'entreprise…)</t>
  </si>
  <si>
    <r>
      <t>Remarque</t>
    </r>
    <r>
      <rPr>
        <sz val="12"/>
        <rFont val="Times New Roman"/>
        <family val="0"/>
      </rPr>
      <t xml:space="preserve"> : pour chaque cas, vous devez nommer votre graphique ainsi que les axes. </t>
    </r>
  </si>
  <si>
    <t>2. Présentez graphiquement l'évolution des créations et défaillances d'entreprises de 2003 à 2006 (légende en bas).</t>
  </si>
  <si>
    <t>4. Représentez graphiquement cette évolution (légende à droite).</t>
  </si>
  <si>
    <t>5. Comparez graphiquement la répartition des créateurs et créatrices d'entreprise selon le diplôme (légende à gauche).</t>
  </si>
  <si>
    <t>6. Représentez graphiquement la répartition des créateurs d'entreprise selon leur situation préalable (légende à droite).</t>
  </si>
  <si>
    <t>2. Evolution des créations et défaillances d'entreprises</t>
  </si>
  <si>
    <t>Tableau 1 : Créations et défaillances d'entreprises en milliers</t>
  </si>
  <si>
    <t>3. Taux de défaillances période 2003-2006</t>
  </si>
  <si>
    <t>Taux de défaillance</t>
  </si>
  <si>
    <t>5. Créations d'entreprises selon le diplôme</t>
  </si>
  <si>
    <t>6. Répartition créateurs selon leur situation préalable</t>
  </si>
  <si>
    <t xml:space="preserve">Type de graphique : </t>
  </si>
  <si>
    <t>Courbe</t>
  </si>
  <si>
    <t>Plages de données :</t>
  </si>
  <si>
    <t>en lignes</t>
  </si>
  <si>
    <t xml:space="preserve">Séries : </t>
  </si>
  <si>
    <t>Créations et défaillances</t>
  </si>
  <si>
    <t xml:space="preserve">Légende : </t>
  </si>
  <si>
    <t>en bas</t>
  </si>
  <si>
    <t>Courbe avec marques affichées à chaque point</t>
  </si>
  <si>
    <t>à droite</t>
  </si>
  <si>
    <t>Barres groupées</t>
  </si>
  <si>
    <t>en colonnes</t>
  </si>
  <si>
    <t>Femmes / Hommes</t>
  </si>
  <si>
    <t>à gauche</t>
  </si>
  <si>
    <t>Histogramme groupé</t>
  </si>
  <si>
    <t>Mme Manol fait de nouveau appel à vos services afin de représenter graphiquement l'évolution de ses ventes. Elle vous demande de :</t>
  </si>
  <si>
    <t>2. Présenter graphiquement l'évolution des ventes au cours du semestre (légende à gauche).</t>
  </si>
  <si>
    <t>4. Représenter graphiquement l'évolution des ventes de policiers au cours du semestre (légende à droite).</t>
  </si>
  <si>
    <t>Tableau 3. Quantité vendue par la librairie de Mme Manol au second semestre 2007</t>
  </si>
  <si>
    <t>Total</t>
  </si>
  <si>
    <t>1. Calculer pour chaque mois le montant total des ventes ainsi que le montant des ventes pour chaque type pour le semestre.</t>
  </si>
  <si>
    <t>Secteur éclaté 3 D</t>
  </si>
  <si>
    <t>%</t>
  </si>
  <si>
    <t>3. Représenter graphiquement pour le mois de février la part des différents types de livres (légende en bas, plages de données %).</t>
  </si>
  <si>
    <t>1. Montant total des ventes ainsi que le montant des ventes pour chaque type pour le semestre</t>
  </si>
  <si>
    <t>2. Evolution des ventes au cours du semestre</t>
  </si>
  <si>
    <t>3. Part des différents types de livres pour Février</t>
  </si>
  <si>
    <t>4. Evolution des ventes de policiers au cours du semestre</t>
  </si>
  <si>
    <t>Vous vous interrogez sur la structure de l'emploi. Vos recherches vous ont conduit à analyser le tableau suivant :</t>
  </si>
  <si>
    <t>Ensemble de la fonction publique</t>
  </si>
  <si>
    <t>dont fonction publique d'Etat</t>
  </si>
  <si>
    <t xml:space="preserve">        fonction publique hospitalière</t>
  </si>
  <si>
    <t>Organismes publics hors fonction publique</t>
  </si>
  <si>
    <t>Organismes privés à financements publics (association etc.)</t>
  </si>
  <si>
    <t>Entreprises publiques industrielles et commerciales</t>
  </si>
  <si>
    <t>Total emploi public</t>
  </si>
  <si>
    <t>Total emploi privé</t>
  </si>
  <si>
    <t>Emploi total</t>
  </si>
  <si>
    <t xml:space="preserve">        fonction publique territoriale</t>
  </si>
  <si>
    <t xml:space="preserve">        emplois aidés</t>
  </si>
  <si>
    <t>Source : Ministère de la Fonction Publique, Alternatives économiques, n°262, octobre 2007</t>
  </si>
  <si>
    <t>Tableau 1 : Combien d'agents publics ? (effectifs en nombre)</t>
  </si>
  <si>
    <t>2. Calculez la part de chaque type d'effectifs.</t>
  </si>
  <si>
    <t>3. Comparez graphiquement la part de l'emploi public à celle de l'emploi privé (légende à gauche).</t>
  </si>
  <si>
    <t>4. Représentez graphiquement les effectifs de la fonction publique au sens large (légende à droite).</t>
  </si>
  <si>
    <t>5. Représentez graphiquement la structure de l'emploi public (légende en bas).</t>
  </si>
  <si>
    <t>2. Part de chaque type d'effectifs.</t>
  </si>
  <si>
    <t>Nombre d'effectifs</t>
  </si>
  <si>
    <t>Part</t>
  </si>
  <si>
    <t>3. Comparaison emploi public / privé</t>
  </si>
  <si>
    <t>Emploi public</t>
  </si>
  <si>
    <t>Emploi privé</t>
  </si>
  <si>
    <t>4. Effectifs fonction publique</t>
  </si>
  <si>
    <t>5. Structure emploi public</t>
  </si>
  <si>
    <t xml:space="preserve">        fonction publique d'Etat</t>
  </si>
  <si>
    <t>5. Représentez graphiquement la structure de l'emploi public (pas de légende).</t>
  </si>
  <si>
    <t>3. Comparez graphiquement la part de l'emploi public à celle de l'emploi privé (pas de légende).</t>
  </si>
  <si>
    <t>Tableau 1. Quantité vendue par la librairie de Mme Manol au second semestre 2007</t>
  </si>
  <si>
    <t>Vous vous interrogez sur la structure de l'emploi public. Vos recherches vous ont conduit à analyser le tableau suivant :</t>
  </si>
  <si>
    <t>Secteur avec effet 3 D</t>
  </si>
  <si>
    <t>Histogramme</t>
  </si>
  <si>
    <t>aucune</t>
  </si>
  <si>
    <t xml:space="preserve">Votre voisin M. Gérard a créé le mois dernier son entreprise. Il vous parle de son aventure et vous affirme qu'il n'est pas le seul à créer son entreprise. Fort intrigué, vous décidez alors de vous renseigner sur les évolutions des créations et défaillances d'entreprises. </t>
  </si>
  <si>
    <t>5. Comparez graphiquement la répartition des créateurs et créatrices d'entreprises selon le diplôme (légende à gauche).</t>
  </si>
  <si>
    <t>6. Représentez graphiquement la répartition des créateurs d'entreprises selon leur situation préalable (légende à droite).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</si>
</sst>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000000"/>
    <numFmt numFmtId="174" formatCode="0.000000"/>
    <numFmt numFmtId="175" formatCode="0.00000"/>
    <numFmt numFmtId="176" formatCode="0.0000"/>
    <numFmt numFmtId="177" formatCode="0.00000000"/>
  </numFmts>
  <fonts count="59">
    <font>
      <sz val="12"/>
      <name val="Times New Roman"/>
      <family val="0"/>
    </font>
    <font>
      <b/>
      <u val="single"/>
      <sz val="16"/>
      <name val="Times New Roman"/>
      <family val="1"/>
    </font>
    <font>
      <sz val="11"/>
      <name val="Times New Roman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0"/>
    </font>
    <font>
      <b/>
      <sz val="10.25"/>
      <name val="Times New Roman"/>
      <family val="1"/>
    </font>
    <font>
      <sz val="8.75"/>
      <name val="Times New Roman"/>
      <family val="1"/>
    </font>
    <font>
      <sz val="10.25"/>
      <name val="Times New Roman"/>
      <family val="0"/>
    </font>
    <font>
      <i/>
      <sz val="8.75"/>
      <name val="Times New Roman"/>
      <family val="1"/>
    </font>
    <font>
      <sz val="15.25"/>
      <name val="Times New Roman"/>
      <family val="0"/>
    </font>
    <font>
      <i/>
      <sz val="11"/>
      <name val="Times New Roman"/>
      <family val="1"/>
    </font>
    <font>
      <sz val="15.75"/>
      <name val="Times New Roman"/>
      <family val="0"/>
    </font>
    <font>
      <sz val="8.25"/>
      <name val="Times New Roman"/>
      <family val="1"/>
    </font>
    <font>
      <b/>
      <sz val="8.25"/>
      <name val="Times New Roman"/>
      <family val="1"/>
    </font>
    <font>
      <i/>
      <sz val="8.25"/>
      <name val="Times New Roman"/>
      <family val="1"/>
    </font>
    <font>
      <sz val="18.75"/>
      <name val="Times New Roman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8"/>
      <name val="Times New Roman"/>
      <family val="0"/>
    </font>
    <font>
      <b/>
      <sz val="11.25"/>
      <name val="Times New Roman"/>
      <family val="1"/>
    </font>
    <font>
      <sz val="9.25"/>
      <name val="Times New Roman"/>
      <family val="1"/>
    </font>
    <font>
      <i/>
      <sz val="10.25"/>
      <name val="Times New Roman"/>
      <family val="1"/>
    </font>
    <font>
      <b/>
      <sz val="10.75"/>
      <name val="Times New Roman"/>
      <family val="1"/>
    </font>
    <font>
      <b/>
      <sz val="1.75"/>
      <name val="Times New Roman"/>
      <family val="1"/>
    </font>
    <font>
      <sz val="2.25"/>
      <name val="Times New Roman"/>
      <family val="0"/>
    </font>
    <font>
      <i/>
      <sz val="1.5"/>
      <name val="Times New Roman"/>
      <family val="1"/>
    </font>
    <font>
      <sz val="1.5"/>
      <name val="Times New Roman"/>
      <family val="1"/>
    </font>
    <font>
      <b/>
      <sz val="2"/>
      <name val="Times New Roman"/>
      <family val="1"/>
    </font>
    <font>
      <i/>
      <sz val="1.75"/>
      <name val="Times New Roman"/>
      <family val="1"/>
    </font>
    <font>
      <sz val="1.75"/>
      <name val="Times New Roman"/>
      <family val="1"/>
    </font>
    <font>
      <b/>
      <sz val="1.5"/>
      <name val="Times New Roman"/>
      <family val="1"/>
    </font>
    <font>
      <b/>
      <sz val="1.25"/>
      <name val="Times New Roman"/>
      <family val="1"/>
    </font>
    <font>
      <sz val="1.25"/>
      <name val="Times New Roman"/>
      <family val="1"/>
    </font>
    <font>
      <i/>
      <sz val="1.25"/>
      <name val="Times New Roman"/>
      <family val="1"/>
    </font>
    <font>
      <sz val="17"/>
      <name val="Times New Roman"/>
      <family val="0"/>
    </font>
    <font>
      <b/>
      <sz val="15"/>
      <name val="Times New Roman"/>
      <family val="1"/>
    </font>
    <font>
      <sz val="15"/>
      <name val="Times New Roman"/>
      <family val="0"/>
    </font>
    <font>
      <b/>
      <sz val="9.25"/>
      <name val="Times New Roman"/>
      <family val="1"/>
    </font>
    <font>
      <b/>
      <sz val="16"/>
      <name val="Times New Roman"/>
      <family val="1"/>
    </font>
    <font>
      <sz val="16"/>
      <name val="Times New Roman"/>
      <family val="0"/>
    </font>
    <font>
      <b/>
      <sz val="4.25"/>
      <name val="Times New Roman"/>
      <family val="1"/>
    </font>
    <font>
      <sz val="4.25"/>
      <name val="Times New Roman"/>
      <family val="0"/>
    </font>
    <font>
      <sz val="3.5"/>
      <name val="Times New Roman"/>
      <family val="1"/>
    </font>
    <font>
      <i/>
      <sz val="4"/>
      <name val="Times New Roman"/>
      <family val="1"/>
    </font>
    <font>
      <b/>
      <sz val="2.5"/>
      <name val="Times New Roman"/>
      <family val="1"/>
    </font>
    <font>
      <b/>
      <sz val="2.25"/>
      <name val="Times New Roman"/>
      <family val="1"/>
    </font>
    <font>
      <sz val="2"/>
      <name val="Times New Roman"/>
      <family val="1"/>
    </font>
    <font>
      <b/>
      <sz val="2.75"/>
      <name val="Times New Roman"/>
      <family val="1"/>
    </font>
    <font>
      <i/>
      <sz val="2.5"/>
      <name val="Times New Roman"/>
      <family val="1"/>
    </font>
    <font>
      <sz val="2.5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/>
    </xf>
    <xf numFmtId="2" fontId="0" fillId="0" borderId="1" xfId="0" applyNumberFormat="1" applyBorder="1" applyAlignment="1">
      <alignment horizontal="center"/>
    </xf>
    <xf numFmtId="176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2" fontId="0" fillId="0" borderId="0" xfId="0" applyNumberFormat="1" applyBorder="1" applyAlignment="1">
      <alignment horizontal="center"/>
    </xf>
    <xf numFmtId="0" fontId="4" fillId="0" borderId="0" xfId="0" applyFont="1" applyAlignment="1">
      <alignment/>
    </xf>
    <xf numFmtId="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9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4" fillId="0" borderId="0" xfId="0" applyFont="1" applyAlignment="1">
      <alignment/>
    </xf>
    <xf numFmtId="176" fontId="0" fillId="0" borderId="1" xfId="0" applyNumberFormat="1" applyBorder="1" applyAlignment="1">
      <alignment horizontal="center" wrapText="1"/>
    </xf>
    <xf numFmtId="0" fontId="19" fillId="0" borderId="0" xfId="0" applyFont="1" applyAlignment="1">
      <alignment/>
    </xf>
    <xf numFmtId="0" fontId="6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11" fillId="0" borderId="0" xfId="0" applyFont="1" applyAlignment="1">
      <alignment wrapText="1"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19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19" fillId="0" borderId="0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Comparaison des salaires nets par CSP et Sexe</a:t>
            </a:r>
          </a:p>
        </c:rich>
      </c:tx>
      <c:layout>
        <c:manualLayout>
          <c:xMode val="factor"/>
          <c:yMode val="factor"/>
          <c:x val="-0.016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5"/>
          <c:y val="0.25175"/>
          <c:w val="0.68125"/>
          <c:h val="0.62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'Réponses test 1'!$C$27</c:f>
              <c:strCache>
                <c:ptCount val="1"/>
                <c:pt idx="0">
                  <c:v>Femmes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'Réponses test 1'!$A$28:$A$32</c:f>
              <c:strCache/>
            </c:strRef>
          </c:cat>
          <c:val>
            <c:numRef>
              <c:f>'Réponses test 1'!$C$28:$C$32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1"/>
          <c:tx>
            <c:strRef>
              <c:f>'Réponses test 1'!$E$27</c:f>
              <c:strCache>
                <c:ptCount val="1"/>
                <c:pt idx="0">
                  <c:v>Hommes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'Réponses test 1'!$A$28:$A$32</c:f>
              <c:strCache/>
            </c:strRef>
          </c:cat>
          <c:val>
            <c:numRef>
              <c:f>'Réponses test 1'!$E$28:$E$32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1972733"/>
        <c:axId val="40645734"/>
      </c:barChart>
      <c:catAx>
        <c:axId val="11972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Times New Roman"/>
                    <a:ea typeface="Times New Roman"/>
                    <a:cs typeface="Times New Roman"/>
                  </a:rPr>
                  <a:t>CSP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0645734"/>
        <c:crosses val="autoZero"/>
        <c:auto val="1"/>
        <c:lblOffset val="100"/>
        <c:noMultiLvlLbl val="0"/>
      </c:catAx>
      <c:valAx>
        <c:axId val="40645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Times New Roman"/>
                    <a:ea typeface="Times New Roman"/>
                    <a:cs typeface="Times New Roman"/>
                  </a:rPr>
                  <a:t>Salaires nets en euros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19727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1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Times New Roman"/>
                <a:ea typeface="Times New Roman"/>
                <a:cs typeface="Times New Roman"/>
              </a:rPr>
              <a:t>Créations d'entreprises selon le diplôme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'Réponses test 2'!$C$18</c:f>
              <c:strCache>
                <c:ptCount val="1"/>
                <c:pt idx="0">
                  <c:v>Femmes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'Réponses test 2'!$A$19:$B$25</c:f>
              <c:multiLvlStrCache>
                <c:ptCount val="7"/>
                <c:lvl>
                  <c:pt idx="0">
                    <c:v>Diplôme</c:v>
                  </c:pt>
                  <c:pt idx="1">
                    <c:v>aucun diplôme</c:v>
                  </c:pt>
                  <c:pt idx="2">
                    <c:v>CEP, BEPC, brevet élémentaire, brevet des collèges</c:v>
                  </c:pt>
                  <c:pt idx="3">
                    <c:v>CAP/BEP</c:v>
                  </c:pt>
                  <c:pt idx="4">
                    <c:v>baccalauréat technique ou professionnel, autres brevets</c:v>
                  </c:pt>
                  <c:pt idx="5">
                    <c:v>baccalauréat général</c:v>
                  </c:pt>
                  <c:pt idx="6">
                    <c:v>diplôme supérieur au baccalauréat</c:v>
                  </c:pt>
                </c:lvl>
              </c:multiLvlStrCache>
            </c:multiLvlStrRef>
          </c:cat>
          <c:val>
            <c:numRef>
              <c:f>'Réponses test 2'!$C$19:$C$25</c:f>
              <c:numCache>
                <c:ptCount val="7"/>
                <c:pt idx="1">
                  <c:v>13.4</c:v>
                </c:pt>
                <c:pt idx="2">
                  <c:v>11.3</c:v>
                </c:pt>
                <c:pt idx="3">
                  <c:v>22.5</c:v>
                </c:pt>
                <c:pt idx="4">
                  <c:v>10.1</c:v>
                </c:pt>
                <c:pt idx="5">
                  <c:v>10.1</c:v>
                </c:pt>
                <c:pt idx="6">
                  <c:v>32.6</c:v>
                </c:pt>
              </c:numCache>
            </c:numRef>
          </c:val>
        </c:ser>
        <c:ser>
          <c:idx val="1"/>
          <c:order val="1"/>
          <c:tx>
            <c:strRef>
              <c:f>'Réponses test 2'!$D$18</c:f>
              <c:strCache>
                <c:ptCount val="1"/>
                <c:pt idx="0">
                  <c:v>Hommes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'Réponses test 2'!$A$19:$B$25</c:f>
              <c:multiLvlStrCache>
                <c:ptCount val="7"/>
                <c:lvl>
                  <c:pt idx="0">
                    <c:v>Diplôme</c:v>
                  </c:pt>
                  <c:pt idx="1">
                    <c:v>aucun diplôme</c:v>
                  </c:pt>
                  <c:pt idx="2">
                    <c:v>CEP, BEPC, brevet élémentaire, brevet des collèges</c:v>
                  </c:pt>
                  <c:pt idx="3">
                    <c:v>CAP/BEP</c:v>
                  </c:pt>
                  <c:pt idx="4">
                    <c:v>baccalauréat technique ou professionnel, autres brevets</c:v>
                  </c:pt>
                  <c:pt idx="5">
                    <c:v>baccalauréat général</c:v>
                  </c:pt>
                  <c:pt idx="6">
                    <c:v>diplôme supérieur au baccalauréat</c:v>
                  </c:pt>
                </c:lvl>
              </c:multiLvlStrCache>
            </c:multiLvlStrRef>
          </c:cat>
          <c:val>
            <c:numRef>
              <c:f>'Réponses test 2'!$D$19:$D$25</c:f>
              <c:numCache>
                <c:ptCount val="7"/>
                <c:pt idx="1">
                  <c:v>16.3</c:v>
                </c:pt>
                <c:pt idx="2">
                  <c:v>8.9</c:v>
                </c:pt>
                <c:pt idx="3">
                  <c:v>29.6</c:v>
                </c:pt>
                <c:pt idx="4">
                  <c:v>10.2</c:v>
                </c:pt>
                <c:pt idx="5">
                  <c:v>6.7</c:v>
                </c:pt>
                <c:pt idx="6">
                  <c:v>28.3</c:v>
                </c:pt>
              </c:numCache>
            </c:numRef>
          </c:val>
        </c:ser>
        <c:axId val="15072487"/>
        <c:axId val="1434656"/>
      </c:barChart>
      <c:catAx>
        <c:axId val="150724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Times New Roman"/>
                    <a:ea typeface="Times New Roman"/>
                    <a:cs typeface="Times New Roman"/>
                  </a:rPr>
                  <a:t>Diplôme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434656"/>
        <c:crosses val="autoZero"/>
        <c:auto val="1"/>
        <c:lblOffset val="100"/>
        <c:noMultiLvlLbl val="0"/>
      </c:catAx>
      <c:valAx>
        <c:axId val="1434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Times New Roman"/>
                    <a:ea typeface="Times New Roman"/>
                    <a:cs typeface="Times New Roman"/>
                  </a:rPr>
                  <a:t>Pourcentage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50724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l"/>
      <c:layout/>
      <c:overlay val="0"/>
      <c:txPr>
        <a:bodyPr vert="horz" rot="0"/>
        <a:lstStyle/>
        <a:p>
          <a:pPr>
            <a:defRPr lang="en-US" cap="none" sz="150" b="0" i="1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Times New Roman"/>
                <a:ea typeface="Times New Roman"/>
                <a:cs typeface="Times New Roman"/>
              </a:rPr>
              <a:t>Répartition créateurs selon leur situation préalable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'Réponses test 2'!$C$28</c:f>
              <c:strCache>
                <c:ptCount val="1"/>
                <c:pt idx="0">
                  <c:v>Femmes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'Réponses test 2'!$A$29:$A$32</c:f>
              <c:strCache>
                <c:ptCount val="4"/>
                <c:pt idx="0">
                  <c:v>en activité (salarié, indépendant, chef d'entreprise…)</c:v>
                </c:pt>
                <c:pt idx="1">
                  <c:v>au chômage depuis moins d'un an</c:v>
                </c:pt>
                <c:pt idx="2">
                  <c:v>au chômage depuis plus d'un an</c:v>
                </c:pt>
                <c:pt idx="3">
                  <c:v>sans activité professionnelle</c:v>
                </c:pt>
              </c:strCache>
            </c:strRef>
          </c:cat>
          <c:val>
            <c:numRef>
              <c:f>'Réponses test 2'!$C$29:$C$32</c:f>
              <c:numCache>
                <c:ptCount val="4"/>
                <c:pt idx="0">
                  <c:v>45.5</c:v>
                </c:pt>
                <c:pt idx="1">
                  <c:v>17.1</c:v>
                </c:pt>
                <c:pt idx="2">
                  <c:v>16.1</c:v>
                </c:pt>
                <c:pt idx="3">
                  <c:v>21.3</c:v>
                </c:pt>
              </c:numCache>
            </c:numRef>
          </c:val>
        </c:ser>
        <c:ser>
          <c:idx val="2"/>
          <c:order val="1"/>
          <c:tx>
            <c:strRef>
              <c:f>'Réponses test 2'!$D$28</c:f>
              <c:strCache>
                <c:ptCount val="1"/>
                <c:pt idx="0">
                  <c:v>Hommes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'Réponses test 2'!$A$29:$A$32</c:f>
              <c:strCache>
                <c:ptCount val="4"/>
                <c:pt idx="0">
                  <c:v>en activité (salarié, indépendant, chef d'entreprise…)</c:v>
                </c:pt>
                <c:pt idx="1">
                  <c:v>au chômage depuis moins d'un an</c:v>
                </c:pt>
                <c:pt idx="2">
                  <c:v>au chômage depuis plus d'un an</c:v>
                </c:pt>
                <c:pt idx="3">
                  <c:v>sans activité professionnelle</c:v>
                </c:pt>
              </c:strCache>
            </c:strRef>
          </c:cat>
          <c:val>
            <c:numRef>
              <c:f>'Réponses test 2'!$D$29:$D$32</c:f>
              <c:numCache>
                <c:ptCount val="4"/>
                <c:pt idx="0">
                  <c:v>57</c:v>
                </c:pt>
                <c:pt idx="1">
                  <c:v>19.3</c:v>
                </c:pt>
                <c:pt idx="2">
                  <c:v>14</c:v>
                </c:pt>
                <c:pt idx="3">
                  <c:v>9.7</c:v>
                </c:pt>
              </c:numCache>
            </c:numRef>
          </c:val>
        </c:ser>
        <c:axId val="12911905"/>
        <c:axId val="49098282"/>
      </c:barChart>
      <c:catAx>
        <c:axId val="129119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Times New Roman"/>
                    <a:ea typeface="Times New Roman"/>
                    <a:cs typeface="Times New Roman"/>
                  </a:rPr>
                  <a:t>Situation préalable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9098282"/>
        <c:crosses val="autoZero"/>
        <c:auto val="1"/>
        <c:lblOffset val="100"/>
        <c:noMultiLvlLbl val="0"/>
      </c:catAx>
      <c:valAx>
        <c:axId val="490982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Times New Roman"/>
                    <a:ea typeface="Times New Roman"/>
                    <a:cs typeface="Times New Roman"/>
                  </a:rPr>
                  <a:t>Pourcentage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29119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1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Evolution des ventes au cours du semestre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5"/>
          <c:order val="0"/>
          <c:tx>
            <c:strRef>
              <c:f>'Réponses test 3'!$A$28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'Réponses test 3'!$B$22:$G$22</c:f>
              <c:strCache/>
            </c:strRef>
          </c:cat>
          <c:val>
            <c:numRef>
              <c:f>'Réponses test 3'!$B$28:$G$28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39231355"/>
        <c:axId val="17537876"/>
      </c:lineChart>
      <c:catAx>
        <c:axId val="39231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"/>
                    <a:ea typeface="Times New Roman"/>
                    <a:cs typeface="Times New Roman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7537876"/>
        <c:crosses val="autoZero"/>
        <c:auto val="1"/>
        <c:lblOffset val="100"/>
        <c:noMultiLvlLbl val="0"/>
      </c:catAx>
      <c:valAx>
        <c:axId val="175378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"/>
                    <a:ea typeface="Times New Roman"/>
                    <a:cs typeface="Times New Roman"/>
                  </a:rPr>
                  <a:t>CA total en euros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92313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l"/>
      <c:layout/>
      <c:overlay val="0"/>
      <c:txPr>
        <a:bodyPr vert="horz" rot="0"/>
        <a:lstStyle/>
        <a:p>
          <a:pPr>
            <a:defRPr lang="en-US" cap="none" sz="1200" b="0" i="1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Part des différents livres en février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tx>
            <c:strRef>
              <c:f>'Réponses test 3'!$C$11</c:f>
              <c:strCache>
                <c:ptCount val="1"/>
                <c:pt idx="0">
                  <c:v>Février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1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'Réponses test 3'!$A$12:$A$16</c:f>
              <c:strCache/>
            </c:strRef>
          </c:cat>
          <c:val>
            <c:numRef>
              <c:f>'Réponses test 3'!$C$12:$C$16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100" b="0" i="1" u="none" baseline="0">
              <a:latin typeface="Times New Roman"/>
              <a:ea typeface="Times New Roman"/>
              <a:cs typeface="Times New Roman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Evolution des ventes de policiers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'Réponses test 3'!$A$24</c:f>
              <c:strCache>
                <c:ptCount val="1"/>
                <c:pt idx="0">
                  <c:v>Policiers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'Réponses test 3'!$B$22:$G$22</c:f>
              <c:strCache/>
            </c:strRef>
          </c:cat>
          <c:val>
            <c:numRef>
              <c:f>'Réponses test 3'!$B$24:$G$24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23623157"/>
        <c:axId val="11281822"/>
      </c:lineChart>
      <c:catAx>
        <c:axId val="23623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"/>
                    <a:ea typeface="Times New Roman"/>
                    <a:cs typeface="Times New Roman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1281822"/>
        <c:crosses val="autoZero"/>
        <c:auto val="1"/>
        <c:lblOffset val="100"/>
        <c:noMultiLvlLbl val="0"/>
      </c:catAx>
      <c:valAx>
        <c:axId val="112818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"/>
                    <a:ea typeface="Times New Roman"/>
                    <a:cs typeface="Times New Roman"/>
                  </a:rPr>
                  <a:t>CA en euros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36231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1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Times New Roman"/>
                <a:ea typeface="Times New Roman"/>
                <a:cs typeface="Times New Roman"/>
              </a:rPr>
              <a:t>Comparaison emploi public / privé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'Réponses test 4'!$E$31</c:f>
              <c:strCache>
                <c:ptCount val="1"/>
                <c:pt idx="0">
                  <c:v>Part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'Réponses test 4'!$A$48:$A$49</c:f>
              <c:strCache/>
            </c:strRef>
          </c:cat>
          <c:val>
            <c:numRef>
              <c:f>'Réponses test 4'!$B$48:$B$49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l"/>
      <c:layout/>
      <c:overlay val="0"/>
      <c:txPr>
        <a:bodyPr vert="horz" rot="0"/>
        <a:lstStyle/>
        <a:p>
          <a:pPr>
            <a:defRPr lang="en-US" cap="none" sz="1200" b="0" i="1" u="none" baseline="0">
              <a:latin typeface="Times New Roman"/>
              <a:ea typeface="Times New Roman"/>
              <a:cs typeface="Times New Roman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Times New Roman"/>
                <a:ea typeface="Times New Roman"/>
                <a:cs typeface="Times New Roman"/>
              </a:rPr>
              <a:t>Effectif fonction publique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'Réponses test 4'!$D$69</c:f>
              <c:strCache>
                <c:ptCount val="1"/>
                <c:pt idx="0">
                  <c:v>Part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'Réponses test 4'!$A$71:$A$74</c:f>
              <c:strCache/>
            </c:strRef>
          </c:cat>
          <c:val>
            <c:numRef>
              <c:f>'Réponses test 4'!$D$71:$D$74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4427535"/>
        <c:axId val="41412360"/>
      </c:barChart>
      <c:catAx>
        <c:axId val="34427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Times New Roman"/>
                    <a:ea typeface="Times New Roman"/>
                    <a:cs typeface="Times New Roman"/>
                  </a:rPr>
                  <a:t>type fonction publique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1412360"/>
        <c:crosses val="autoZero"/>
        <c:auto val="1"/>
        <c:lblOffset val="100"/>
        <c:noMultiLvlLbl val="0"/>
      </c:catAx>
      <c:valAx>
        <c:axId val="414123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Times New Roman"/>
                    <a:ea typeface="Times New Roman"/>
                    <a:cs typeface="Times New Roman"/>
                  </a:rPr>
                  <a:t>poucentage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44275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Times New Roman"/>
                <a:ea typeface="Times New Roman"/>
                <a:cs typeface="Times New Roman"/>
              </a:rPr>
              <a:t>Structure emploi public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'Réponses test 4'!$D$69</c:f>
              <c:strCache>
                <c:ptCount val="1"/>
                <c:pt idx="0">
                  <c:v>Part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'Réponses test 4'!$A$101:$A$107</c:f>
              <c:strCache/>
            </c:strRef>
          </c:cat>
          <c:val>
            <c:numRef>
              <c:f>'Réponses test 4'!$E$101:$E$107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37166921"/>
        <c:axId val="66066834"/>
      </c:barChart>
      <c:catAx>
        <c:axId val="37166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"/>
                    <a:ea typeface="Times New Roman"/>
                    <a:cs typeface="Times New Roman"/>
                  </a:rPr>
                  <a:t>Types d'emplois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6066834"/>
        <c:crosses val="autoZero"/>
        <c:auto val="1"/>
        <c:lblOffset val="100"/>
        <c:noMultiLvlLbl val="0"/>
      </c:catAx>
      <c:valAx>
        <c:axId val="66066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Times New Roman"/>
                    <a:ea typeface="Times New Roman"/>
                    <a:cs typeface="Times New Roman"/>
                  </a:rPr>
                  <a:t>Pourcentages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7166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1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1" i="0" u="none" baseline="0">
                <a:latin typeface="Times New Roman"/>
                <a:ea typeface="Times New Roman"/>
                <a:cs typeface="Times New Roman"/>
              </a:rPr>
              <a:t>Comparaison emploi public / privé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'Réponses test 4'!$E$31</c:f>
              <c:strCache>
                <c:ptCount val="1"/>
                <c:pt idx="0">
                  <c:v>Part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5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'Réponses test 4'!$A$48:$A$49</c:f>
              <c:strCache>
                <c:ptCount val="2"/>
                <c:pt idx="0">
                  <c:v>Emploi public</c:v>
                </c:pt>
                <c:pt idx="1">
                  <c:v>Emploi privé</c:v>
                </c:pt>
              </c:strCache>
            </c:strRef>
          </c:cat>
          <c:val>
            <c:numRef>
              <c:f>'Réponses test 4'!$B$48:$B$49</c:f>
              <c:numCache>
                <c:ptCount val="2"/>
                <c:pt idx="0">
                  <c:v>0.2760313630880579</c:v>
                </c:pt>
                <c:pt idx="1">
                  <c:v>0.7239646160032167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l"/>
      <c:layout/>
      <c:overlay val="0"/>
      <c:txPr>
        <a:bodyPr vert="horz" rot="0"/>
        <a:lstStyle/>
        <a:p>
          <a:pPr>
            <a:defRPr lang="en-US" cap="none" sz="400" b="0" i="1" u="none" baseline="0">
              <a:latin typeface="Times New Roman"/>
              <a:ea typeface="Times New Roman"/>
              <a:cs typeface="Times New Roman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Times New Roman"/>
                <a:ea typeface="Times New Roman"/>
                <a:cs typeface="Times New Roman"/>
              </a:rPr>
              <a:t>Effectif fonction publique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'Réponses test 4'!$D$69</c:f>
              <c:strCache>
                <c:ptCount val="1"/>
                <c:pt idx="0">
                  <c:v>Part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'Réponses test 4'!$A$71:$A$74</c:f>
              <c:strCache>
                <c:ptCount val="4"/>
                <c:pt idx="0">
                  <c:v>dont fonction publique d'Etat</c:v>
                </c:pt>
                <c:pt idx="1">
                  <c:v>        fonction publique hospitalière</c:v>
                </c:pt>
                <c:pt idx="2">
                  <c:v>        fonction publique territoriale</c:v>
                </c:pt>
                <c:pt idx="3">
                  <c:v>        emplois aidés</c:v>
                </c:pt>
              </c:strCache>
            </c:strRef>
          </c:cat>
          <c:val>
            <c:numRef>
              <c:f>'Réponses test 4'!$D$71:$D$74</c:f>
              <c:numCache>
                <c:ptCount val="4"/>
                <c:pt idx="0">
                  <c:v>0.10225170888620828</c:v>
                </c:pt>
                <c:pt idx="1">
                  <c:v>0.041174105347808604</c:v>
                </c:pt>
                <c:pt idx="2">
                  <c:v>0.0648572577402493</c:v>
                </c:pt>
                <c:pt idx="3">
                  <c:v>0.0049859268194611985</c:v>
                </c:pt>
              </c:numCache>
            </c:numRef>
          </c:val>
        </c:ser>
        <c:axId val="57730595"/>
        <c:axId val="49813308"/>
      </c:barChart>
      <c:catAx>
        <c:axId val="57730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Times New Roman"/>
                    <a:ea typeface="Times New Roman"/>
                    <a:cs typeface="Times New Roman"/>
                  </a:rPr>
                  <a:t>type fonction publique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9813308"/>
        <c:crosses val="autoZero"/>
        <c:auto val="1"/>
        <c:lblOffset val="100"/>
        <c:noMultiLvlLbl val="0"/>
      </c:catAx>
      <c:valAx>
        <c:axId val="498133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Times New Roman"/>
                    <a:ea typeface="Times New Roman"/>
                    <a:cs typeface="Times New Roman"/>
                  </a:rPr>
                  <a:t>poucentage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77305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Times New Roman"/>
                <a:ea typeface="Times New Roman"/>
                <a:cs typeface="Times New Roman"/>
              </a:rPr>
              <a:t>Rapport des salaires femmes/hommes (en%)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5"/>
          <c:order val="0"/>
          <c:tx>
            <c:strRef>
              <c:f>'Réponses test 1'!$G$27</c:f>
              <c:strCache>
                <c:ptCount val="1"/>
                <c:pt idx="0">
                  <c:v>Rapport des salaires femmes/hommes (en%)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'Réponses test 1'!$A$28:$A$32</c:f>
              <c:strCache/>
            </c:strRef>
          </c:cat>
          <c:val>
            <c:numRef>
              <c:f>'Réponses test 1'!$G$28:$G$32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0267287"/>
        <c:axId val="3970128"/>
      </c:barChart>
      <c:catAx>
        <c:axId val="30267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Times New Roman"/>
                    <a:ea typeface="Times New Roman"/>
                    <a:cs typeface="Times New Roman"/>
                  </a:rPr>
                  <a:t>CSP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970128"/>
        <c:crosses val="autoZero"/>
        <c:auto val="1"/>
        <c:lblOffset val="100"/>
        <c:noMultiLvlLbl val="0"/>
      </c:catAx>
      <c:valAx>
        <c:axId val="3970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Times New Roman"/>
                    <a:ea typeface="Times New Roman"/>
                    <a:cs typeface="Times New Roman"/>
                  </a:rPr>
                  <a:t>Salaires nets en euros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02672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75" b="0" i="1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1" i="0" u="none" baseline="0">
                <a:latin typeface="Times New Roman"/>
                <a:ea typeface="Times New Roman"/>
                <a:cs typeface="Times New Roman"/>
              </a:rPr>
              <a:t>Structure emploi public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'Réponses test 4'!$D$69</c:f>
              <c:strCache>
                <c:ptCount val="1"/>
                <c:pt idx="0">
                  <c:v>Part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'Réponses test 4'!$A$101:$A$107</c:f>
              <c:strCache>
                <c:ptCount val="7"/>
                <c:pt idx="0">
                  <c:v>        fonction publique d'Etat</c:v>
                </c:pt>
                <c:pt idx="1">
                  <c:v>        fonction publique hospitalière</c:v>
                </c:pt>
                <c:pt idx="2">
                  <c:v>        fonction publique territoriale</c:v>
                </c:pt>
                <c:pt idx="3">
                  <c:v>        emplois aidés</c:v>
                </c:pt>
                <c:pt idx="4">
                  <c:v>Organismes publics hors fonction publique</c:v>
                </c:pt>
                <c:pt idx="5">
                  <c:v>Organismes privés à financements publics (association etc.)</c:v>
                </c:pt>
                <c:pt idx="6">
                  <c:v>Entreprises publiques industrielles et commerciales</c:v>
                </c:pt>
              </c:strCache>
            </c:strRef>
          </c:cat>
          <c:val>
            <c:numRef>
              <c:f>'Réponses test 4'!$E$101:$E$107</c:f>
              <c:numCache>
                <c:ptCount val="7"/>
                <c:pt idx="0">
                  <c:v>0.10225170888620828</c:v>
                </c:pt>
                <c:pt idx="1">
                  <c:v>0.041174105347808604</c:v>
                </c:pt>
                <c:pt idx="2">
                  <c:v>0.0648572577402493</c:v>
                </c:pt>
                <c:pt idx="3">
                  <c:v>0.0049859268194611985</c:v>
                </c:pt>
                <c:pt idx="4">
                  <c:v>0.005556895858464013</c:v>
                </c:pt>
                <c:pt idx="5">
                  <c:v>0.028548451950140732</c:v>
                </c:pt>
                <c:pt idx="6">
                  <c:v>0.02862887012464817</c:v>
                </c:pt>
              </c:numCache>
            </c:numRef>
          </c:val>
        </c:ser>
        <c:axId val="45666589"/>
        <c:axId val="8346118"/>
      </c:barChart>
      <c:catAx>
        <c:axId val="45666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Times New Roman"/>
                    <a:ea typeface="Times New Roman"/>
                    <a:cs typeface="Times New Roman"/>
                  </a:rPr>
                  <a:t>Types d'emplois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8346118"/>
        <c:crosses val="autoZero"/>
        <c:auto val="1"/>
        <c:lblOffset val="100"/>
        <c:noMultiLvlLbl val="0"/>
      </c:catAx>
      <c:valAx>
        <c:axId val="8346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Times New Roman"/>
                    <a:ea typeface="Times New Roman"/>
                    <a:cs typeface="Times New Roman"/>
                  </a:rPr>
                  <a:t>Pourcentages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56665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50" b="0" i="1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Rapport salaires nets CSP/Ensemble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'Réponses test 1'!$A$71</c:f>
              <c:strCache>
                <c:ptCount val="1"/>
                <c:pt idx="0">
                  <c:v>Cadres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('Réponses test 1'!$D$70,'Réponses test 1'!$F$70)</c:f>
              <c:strCache/>
            </c:strRef>
          </c:cat>
          <c:val>
            <c:numRef>
              <c:f>('Réponses test 1'!$D$71,'Réponses test 1'!$F$71)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'Réponses test 1'!$A$72</c:f>
              <c:strCache>
                <c:ptCount val="1"/>
                <c:pt idx="0">
                  <c:v>Professions intermédiaires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('Réponses test 1'!$D$70,'Réponses test 1'!$F$70)</c:f>
              <c:strCache/>
            </c:strRef>
          </c:cat>
          <c:val>
            <c:numRef>
              <c:f>('Réponses test 1'!$D$72,'Réponses test 1'!$F$72)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'Réponses test 1'!$A$73</c:f>
              <c:strCache>
                <c:ptCount val="1"/>
                <c:pt idx="0">
                  <c:v>Employés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('Réponses test 1'!$D$70,'Réponses test 1'!$F$70)</c:f>
              <c:strCache/>
            </c:strRef>
          </c:cat>
          <c:val>
            <c:numRef>
              <c:f>('Réponses test 1'!$D$73,'Réponses test 1'!$F$73)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'Réponses test 1'!$A$74</c:f>
              <c:strCache>
                <c:ptCount val="1"/>
                <c:pt idx="0">
                  <c:v>Ouvriers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('Réponses test 1'!$D$70,'Réponses test 1'!$F$70)</c:f>
              <c:strCache/>
            </c:strRef>
          </c:cat>
          <c:val>
            <c:numRef>
              <c:f>('Réponses test 1'!$D$74,'Réponses test 1'!$F$74)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35731153"/>
        <c:axId val="53144922"/>
      </c:barChart>
      <c:catAx>
        <c:axId val="35731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"/>
                    <a:ea typeface="Times New Roman"/>
                    <a:cs typeface="Times New Roman"/>
                  </a:rPr>
                  <a:t>Sexe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3144922"/>
        <c:crosses val="autoZero"/>
        <c:auto val="1"/>
        <c:lblOffset val="100"/>
        <c:noMultiLvlLbl val="0"/>
      </c:catAx>
      <c:valAx>
        <c:axId val="53144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"/>
                    <a:ea typeface="Times New Roman"/>
                    <a:cs typeface="Times New Roman"/>
                  </a:rPr>
                  <a:t>Taux du rapport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57311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1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Times New Roman"/>
                <a:ea typeface="Times New Roman"/>
                <a:cs typeface="Times New Roman"/>
              </a:rPr>
              <a:t>Evolution des créations et défaillances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'Réponses test 2'!$A$7</c:f>
              <c:strCache>
                <c:ptCount val="1"/>
                <c:pt idx="0">
                  <c:v>Créations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'Réponses test 2'!$B$6:$E$6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'Réponses test 2'!$B$7:$E$7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'Réponses test 2'!$A$8</c:f>
              <c:strCache>
                <c:ptCount val="1"/>
                <c:pt idx="0">
                  <c:v>Défaillances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'Réponses test 2'!$B$6:$E$6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'Réponses test 2'!$B$8:$E$8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8542251"/>
        <c:axId val="9771396"/>
      </c:lineChart>
      <c:catAx>
        <c:axId val="8542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"/>
                    <a:ea typeface="Times New Roman"/>
                    <a:cs typeface="Times New Roman"/>
                  </a:rPr>
                  <a:t>Années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9771396"/>
        <c:crosses val="autoZero"/>
        <c:auto val="1"/>
        <c:lblOffset val="100"/>
        <c:noMultiLvlLbl val="0"/>
      </c:catAx>
      <c:valAx>
        <c:axId val="97713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Times New Roman"/>
                    <a:ea typeface="Times New Roman"/>
                    <a:cs typeface="Times New Roman"/>
                  </a:rPr>
                  <a:t>Nombre en milliers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85422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25" b="0" i="1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Evolution des taux de défaillance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'Réponses test 2'!$A$70</c:f>
              <c:strCache>
                <c:ptCount val="1"/>
                <c:pt idx="0">
                  <c:v>Taux de défaillance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'Réponses test 2'!$B$67:$E$67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'Réponses test 2'!$B$70:$E$70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20833701"/>
        <c:axId val="53285582"/>
      </c:lineChart>
      <c:catAx>
        <c:axId val="208337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Times New Roman"/>
                    <a:ea typeface="Times New Roman"/>
                    <a:cs typeface="Times New Roman"/>
                  </a:rPr>
                  <a:t>Années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3285582"/>
        <c:crosses val="autoZero"/>
        <c:auto val="1"/>
        <c:lblOffset val="100"/>
        <c:noMultiLvlLbl val="0"/>
      </c:catAx>
      <c:valAx>
        <c:axId val="532855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Times New Roman"/>
                    <a:ea typeface="Times New Roman"/>
                    <a:cs typeface="Times New Roman"/>
                  </a:rPr>
                  <a:t>Taux en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08337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25" b="0" i="1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Créations d'entreprises selon le diplôme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'Réponses test 2'!$C$18</c:f>
              <c:strCache>
                <c:ptCount val="1"/>
                <c:pt idx="0">
                  <c:v>Femmes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'Réponses test 2'!$A$19:$B$25</c:f>
              <c:multiLvlStrCache/>
            </c:multiLvlStrRef>
          </c:cat>
          <c:val>
            <c:numRef>
              <c:f>'Réponses test 2'!$C$19:$C$25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'Réponses test 2'!$D$18</c:f>
              <c:strCache>
                <c:ptCount val="1"/>
                <c:pt idx="0">
                  <c:v>Hommes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'Réponses test 2'!$A$19:$B$25</c:f>
              <c:multiLvlStrCache/>
            </c:multiLvlStrRef>
          </c:cat>
          <c:val>
            <c:numRef>
              <c:f>'Réponses test 2'!$D$19:$D$25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9808191"/>
        <c:axId val="21164856"/>
      </c:barChart>
      <c:catAx>
        <c:axId val="98081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Times New Roman"/>
                    <a:ea typeface="Times New Roman"/>
                    <a:cs typeface="Times New Roman"/>
                  </a:rPr>
                  <a:t>Diplôme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1164856"/>
        <c:crosses val="autoZero"/>
        <c:auto val="1"/>
        <c:lblOffset val="100"/>
        <c:noMultiLvlLbl val="0"/>
      </c:catAx>
      <c:valAx>
        <c:axId val="21164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"/>
                    <a:ea typeface="Times New Roman"/>
                    <a:cs typeface="Times New Roman"/>
                  </a:rPr>
                  <a:t>Pourcentage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98081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l"/>
      <c:layout/>
      <c:overlay val="0"/>
      <c:txPr>
        <a:bodyPr vert="horz" rot="0"/>
        <a:lstStyle/>
        <a:p>
          <a:pPr>
            <a:defRPr lang="en-US" cap="none" sz="1100" b="0" i="1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Times New Roman"/>
                <a:ea typeface="Times New Roman"/>
                <a:cs typeface="Times New Roman"/>
              </a:rPr>
              <a:t>Répartition créateurs selon leur situation préalable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'Réponses test 2'!$C$28</c:f>
              <c:strCache>
                <c:ptCount val="1"/>
                <c:pt idx="0">
                  <c:v>Femmes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'Réponses test 2'!$A$29:$A$32</c:f>
              <c:strCache/>
            </c:strRef>
          </c:cat>
          <c:val>
            <c:numRef>
              <c:f>'Réponses test 2'!$C$29:$C$32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1"/>
          <c:tx>
            <c:strRef>
              <c:f>'Réponses test 2'!$D$28</c:f>
              <c:strCache>
                <c:ptCount val="1"/>
                <c:pt idx="0">
                  <c:v>Hommes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'Réponses test 2'!$A$29:$A$32</c:f>
              <c:strCache/>
            </c:strRef>
          </c:cat>
          <c:val>
            <c:numRef>
              <c:f>'Réponses test 2'!$D$29:$D$32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6265977"/>
        <c:axId val="36631746"/>
      </c:barChart>
      <c:catAx>
        <c:axId val="56265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"/>
                    <a:ea typeface="Times New Roman"/>
                    <a:cs typeface="Times New Roman"/>
                  </a:rPr>
                  <a:t>Situation préalable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6631746"/>
        <c:crosses val="autoZero"/>
        <c:auto val="1"/>
        <c:lblOffset val="100"/>
        <c:noMultiLvlLbl val="0"/>
      </c:catAx>
      <c:valAx>
        <c:axId val="36631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imes New Roman"/>
                    <a:ea typeface="Times New Roman"/>
                    <a:cs typeface="Times New Roman"/>
                  </a:rPr>
                  <a:t>Pourcentage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62659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1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Times New Roman"/>
                <a:ea typeface="Times New Roman"/>
                <a:cs typeface="Times New Roman"/>
              </a:rPr>
              <a:t>Evolution des créations et défaillances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'Réponses test 2'!$A$7</c:f>
              <c:strCache>
                <c:ptCount val="1"/>
                <c:pt idx="0">
                  <c:v>Créations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'Réponses test 2'!$B$6:$E$6</c:f>
              <c:numCache>
                <c:ptCount val="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</c:numCache>
            </c:numRef>
          </c:cat>
          <c:val>
            <c:numRef>
              <c:f>'Réponses test 2'!$B$7:$E$7</c:f>
              <c:numCache>
                <c:ptCount val="4"/>
                <c:pt idx="0">
                  <c:v>292</c:v>
                </c:pt>
                <c:pt idx="1">
                  <c:v>318.8</c:v>
                </c:pt>
                <c:pt idx="2">
                  <c:v>316.5</c:v>
                </c:pt>
                <c:pt idx="3">
                  <c:v>321.9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'Réponses test 2'!$A$8</c:f>
              <c:strCache>
                <c:ptCount val="1"/>
                <c:pt idx="0">
                  <c:v>Défaillances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'Réponses test 2'!$B$6:$E$6</c:f>
              <c:numCache>
                <c:ptCount val="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</c:numCache>
            </c:numRef>
          </c:cat>
          <c:val>
            <c:numRef>
              <c:f>'Réponses test 2'!$B$8:$E$8</c:f>
              <c:numCache>
                <c:ptCount val="4"/>
                <c:pt idx="0">
                  <c:v>39.5</c:v>
                </c:pt>
                <c:pt idx="1">
                  <c:v>40.9</c:v>
                </c:pt>
                <c:pt idx="2">
                  <c:v>42.1</c:v>
                </c:pt>
                <c:pt idx="3">
                  <c:v>38.6</c:v>
                </c:pt>
              </c:numCache>
            </c:numRef>
          </c:val>
          <c:smooth val="0"/>
        </c:ser>
        <c:axId val="61250259"/>
        <c:axId val="14381420"/>
      </c:lineChart>
      <c:catAx>
        <c:axId val="61250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Times New Roman"/>
                    <a:ea typeface="Times New Roman"/>
                    <a:cs typeface="Times New Roman"/>
                  </a:rPr>
                  <a:t>Années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4381420"/>
        <c:crosses val="autoZero"/>
        <c:auto val="1"/>
        <c:lblOffset val="100"/>
        <c:noMultiLvlLbl val="0"/>
      </c:catAx>
      <c:valAx>
        <c:axId val="143814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Times New Roman"/>
                    <a:ea typeface="Times New Roman"/>
                    <a:cs typeface="Times New Roman"/>
                  </a:rPr>
                  <a:t>Nombre en milliers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12502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" b="0" i="1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Times New Roman"/>
                <a:ea typeface="Times New Roman"/>
                <a:cs typeface="Times New Roman"/>
              </a:rPr>
              <a:t>Evolution des taux de défaillance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'Réponses test 2'!$A$70</c:f>
              <c:strCache>
                <c:ptCount val="1"/>
                <c:pt idx="0">
                  <c:v>Taux de défaillance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'Réponses test 2'!$B$67:$E$67</c:f>
              <c:numCache>
                <c:ptCount val="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</c:numCache>
            </c:numRef>
          </c:cat>
          <c:val>
            <c:numRef>
              <c:f>'Réponses test 2'!$B$70:$E$70</c:f>
              <c:numCache>
                <c:ptCount val="4"/>
                <c:pt idx="1">
                  <c:v>0.03544303797468351</c:v>
                </c:pt>
                <c:pt idx="2">
                  <c:v>0.029339853300733566</c:v>
                </c:pt>
                <c:pt idx="3">
                  <c:v>-0.0831353919239905</c:v>
                </c:pt>
              </c:numCache>
            </c:numRef>
          </c:val>
          <c:smooth val="0"/>
        </c:ser>
        <c:marker val="1"/>
        <c:axId val="62323917"/>
        <c:axId val="24044342"/>
      </c:lineChart>
      <c:catAx>
        <c:axId val="623239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Times New Roman"/>
                    <a:ea typeface="Times New Roman"/>
                    <a:cs typeface="Times New Roman"/>
                  </a:rPr>
                  <a:t>Années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4044342"/>
        <c:crosses val="autoZero"/>
        <c:auto val="1"/>
        <c:lblOffset val="100"/>
        <c:noMultiLvlLbl val="0"/>
      </c:catAx>
      <c:valAx>
        <c:axId val="24044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Times New Roman"/>
                    <a:ea typeface="Times New Roman"/>
                    <a:cs typeface="Times New Roman"/>
                  </a:rPr>
                  <a:t>Taux en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23239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1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34</xdr:row>
      <xdr:rowOff>133350</xdr:rowOff>
    </xdr:from>
    <xdr:to>
      <xdr:col>3</xdr:col>
      <xdr:colOff>504825</xdr:colOff>
      <xdr:row>48</xdr:row>
      <xdr:rowOff>104775</xdr:rowOff>
    </xdr:to>
    <xdr:graphicFrame>
      <xdr:nvGraphicFramePr>
        <xdr:cNvPr id="1" name="Chart 1"/>
        <xdr:cNvGraphicFramePr/>
      </xdr:nvGraphicFramePr>
      <xdr:xfrm>
        <a:off x="304800" y="8810625"/>
        <a:ext cx="35528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342900</xdr:colOff>
      <xdr:row>52</xdr:row>
      <xdr:rowOff>0</xdr:rowOff>
    </xdr:from>
    <xdr:to>
      <xdr:col>3</xdr:col>
      <xdr:colOff>66675</xdr:colOff>
      <xdr:row>65</xdr:row>
      <xdr:rowOff>85725</xdr:rowOff>
    </xdr:to>
    <xdr:graphicFrame>
      <xdr:nvGraphicFramePr>
        <xdr:cNvPr id="2" name="Chart 2"/>
        <xdr:cNvGraphicFramePr/>
      </xdr:nvGraphicFramePr>
      <xdr:xfrm>
        <a:off x="342900" y="12277725"/>
        <a:ext cx="307657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190500</xdr:colOff>
      <xdr:row>78</xdr:row>
      <xdr:rowOff>19050</xdr:rowOff>
    </xdr:from>
    <xdr:to>
      <xdr:col>4</xdr:col>
      <xdr:colOff>285750</xdr:colOff>
      <xdr:row>92</xdr:row>
      <xdr:rowOff>161925</xdr:rowOff>
    </xdr:to>
    <xdr:graphicFrame>
      <xdr:nvGraphicFramePr>
        <xdr:cNvPr id="3" name="Chart 5"/>
        <xdr:cNvGraphicFramePr/>
      </xdr:nvGraphicFramePr>
      <xdr:xfrm>
        <a:off x="190500" y="17697450"/>
        <a:ext cx="45053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44</xdr:row>
      <xdr:rowOff>171450</xdr:rowOff>
    </xdr:from>
    <xdr:to>
      <xdr:col>4</xdr:col>
      <xdr:colOff>419100</xdr:colOff>
      <xdr:row>58</xdr:row>
      <xdr:rowOff>19050</xdr:rowOff>
    </xdr:to>
    <xdr:graphicFrame>
      <xdr:nvGraphicFramePr>
        <xdr:cNvPr id="1" name="Chart 1"/>
        <xdr:cNvGraphicFramePr/>
      </xdr:nvGraphicFramePr>
      <xdr:xfrm>
        <a:off x="142875" y="10401300"/>
        <a:ext cx="458152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257175</xdr:colOff>
      <xdr:row>73</xdr:row>
      <xdr:rowOff>57150</xdr:rowOff>
    </xdr:from>
    <xdr:to>
      <xdr:col>3</xdr:col>
      <xdr:colOff>1114425</xdr:colOff>
      <xdr:row>84</xdr:row>
      <xdr:rowOff>152400</xdr:rowOff>
    </xdr:to>
    <xdr:graphicFrame>
      <xdr:nvGraphicFramePr>
        <xdr:cNvPr id="2" name="Chart 2"/>
        <xdr:cNvGraphicFramePr/>
      </xdr:nvGraphicFramePr>
      <xdr:xfrm>
        <a:off x="257175" y="16087725"/>
        <a:ext cx="403860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93</xdr:row>
      <xdr:rowOff>57150</xdr:rowOff>
    </xdr:from>
    <xdr:to>
      <xdr:col>5</xdr:col>
      <xdr:colOff>609600</xdr:colOff>
      <xdr:row>107</xdr:row>
      <xdr:rowOff>180975</xdr:rowOff>
    </xdr:to>
    <xdr:graphicFrame>
      <xdr:nvGraphicFramePr>
        <xdr:cNvPr id="3" name="Chart 3"/>
        <xdr:cNvGraphicFramePr/>
      </xdr:nvGraphicFramePr>
      <xdr:xfrm>
        <a:off x="257175" y="20088225"/>
        <a:ext cx="5495925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142875</xdr:colOff>
      <xdr:row>116</xdr:row>
      <xdr:rowOff>9525</xdr:rowOff>
    </xdr:from>
    <xdr:to>
      <xdr:col>5</xdr:col>
      <xdr:colOff>228600</xdr:colOff>
      <xdr:row>130</xdr:row>
      <xdr:rowOff>85725</xdr:rowOff>
    </xdr:to>
    <xdr:graphicFrame>
      <xdr:nvGraphicFramePr>
        <xdr:cNvPr id="4" name="Chart 4"/>
        <xdr:cNvGraphicFramePr/>
      </xdr:nvGraphicFramePr>
      <xdr:xfrm>
        <a:off x="142875" y="24641175"/>
        <a:ext cx="5229225" cy="2876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171450</xdr:rowOff>
    </xdr:from>
    <xdr:to>
      <xdr:col>0</xdr:col>
      <xdr:colOff>0</xdr:colOff>
      <xdr:row>5</xdr:row>
      <xdr:rowOff>0</xdr:rowOff>
    </xdr:to>
    <xdr:graphicFrame>
      <xdr:nvGraphicFramePr>
        <xdr:cNvPr id="1" name="Chart 1"/>
        <xdr:cNvGraphicFramePr/>
      </xdr:nvGraphicFramePr>
      <xdr:xfrm>
        <a:off x="0" y="1028700"/>
        <a:ext cx="0" cy="2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57150</xdr:rowOff>
    </xdr:from>
    <xdr:to>
      <xdr:col>0</xdr:col>
      <xdr:colOff>0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0" y="2714625"/>
        <a:ext cx="0" cy="34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15</xdr:row>
      <xdr:rowOff>57150</xdr:rowOff>
    </xdr:from>
    <xdr:to>
      <xdr:col>0</xdr:col>
      <xdr:colOff>0</xdr:colOff>
      <xdr:row>29</xdr:row>
      <xdr:rowOff>180975</xdr:rowOff>
    </xdr:to>
    <xdr:graphicFrame>
      <xdr:nvGraphicFramePr>
        <xdr:cNvPr id="3" name="Chart 3"/>
        <xdr:cNvGraphicFramePr/>
      </xdr:nvGraphicFramePr>
      <xdr:xfrm>
        <a:off x="0" y="3114675"/>
        <a:ext cx="0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38</xdr:row>
      <xdr:rowOff>9525</xdr:rowOff>
    </xdr:from>
    <xdr:to>
      <xdr:col>0</xdr:col>
      <xdr:colOff>0</xdr:colOff>
      <xdr:row>52</xdr:row>
      <xdr:rowOff>85725</xdr:rowOff>
    </xdr:to>
    <xdr:graphicFrame>
      <xdr:nvGraphicFramePr>
        <xdr:cNvPr id="4" name="Chart 4"/>
        <xdr:cNvGraphicFramePr/>
      </xdr:nvGraphicFramePr>
      <xdr:xfrm>
        <a:off x="0" y="7667625"/>
        <a:ext cx="0" cy="2876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44</xdr:row>
      <xdr:rowOff>66675</xdr:rowOff>
    </xdr:from>
    <xdr:to>
      <xdr:col>7</xdr:col>
      <xdr:colOff>180975</xdr:colOff>
      <xdr:row>59</xdr:row>
      <xdr:rowOff>9525</xdr:rowOff>
    </xdr:to>
    <xdr:graphicFrame>
      <xdr:nvGraphicFramePr>
        <xdr:cNvPr id="1" name="Chart 1"/>
        <xdr:cNvGraphicFramePr/>
      </xdr:nvGraphicFramePr>
      <xdr:xfrm>
        <a:off x="200025" y="9906000"/>
        <a:ext cx="46101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561975</xdr:colOff>
      <xdr:row>67</xdr:row>
      <xdr:rowOff>0</xdr:rowOff>
    </xdr:from>
    <xdr:to>
      <xdr:col>7</xdr:col>
      <xdr:colOff>381000</xdr:colOff>
      <xdr:row>78</xdr:row>
      <xdr:rowOff>161925</xdr:rowOff>
    </xdr:to>
    <xdr:graphicFrame>
      <xdr:nvGraphicFramePr>
        <xdr:cNvPr id="2" name="Chart 2"/>
        <xdr:cNvGraphicFramePr/>
      </xdr:nvGraphicFramePr>
      <xdr:xfrm>
        <a:off x="561975" y="14439900"/>
        <a:ext cx="4448175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90</xdr:row>
      <xdr:rowOff>9525</xdr:rowOff>
    </xdr:from>
    <xdr:to>
      <xdr:col>7</xdr:col>
      <xdr:colOff>552450</xdr:colOff>
      <xdr:row>103</xdr:row>
      <xdr:rowOff>57150</xdr:rowOff>
    </xdr:to>
    <xdr:graphicFrame>
      <xdr:nvGraphicFramePr>
        <xdr:cNvPr id="3" name="Chart 3"/>
        <xdr:cNvGraphicFramePr/>
      </xdr:nvGraphicFramePr>
      <xdr:xfrm>
        <a:off x="228600" y="19050000"/>
        <a:ext cx="4953000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49</xdr:row>
      <xdr:rowOff>123825</xdr:rowOff>
    </xdr:from>
    <xdr:to>
      <xdr:col>4</xdr:col>
      <xdr:colOff>762000</xdr:colOff>
      <xdr:row>61</xdr:row>
      <xdr:rowOff>28575</xdr:rowOff>
    </xdr:to>
    <xdr:graphicFrame>
      <xdr:nvGraphicFramePr>
        <xdr:cNvPr id="1" name="Chart 1"/>
        <xdr:cNvGraphicFramePr/>
      </xdr:nvGraphicFramePr>
      <xdr:xfrm>
        <a:off x="142875" y="9982200"/>
        <a:ext cx="44005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75</xdr:row>
      <xdr:rowOff>114300</xdr:rowOff>
    </xdr:from>
    <xdr:to>
      <xdr:col>4</xdr:col>
      <xdr:colOff>781050</xdr:colOff>
      <xdr:row>90</xdr:row>
      <xdr:rowOff>19050</xdr:rowOff>
    </xdr:to>
    <xdr:graphicFrame>
      <xdr:nvGraphicFramePr>
        <xdr:cNvPr id="2" name="Chart 2"/>
        <xdr:cNvGraphicFramePr/>
      </xdr:nvGraphicFramePr>
      <xdr:xfrm>
        <a:off x="123825" y="15173325"/>
        <a:ext cx="44386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314325</xdr:colOff>
      <xdr:row>108</xdr:row>
      <xdr:rowOff>28575</xdr:rowOff>
    </xdr:from>
    <xdr:to>
      <xdr:col>5</xdr:col>
      <xdr:colOff>361950</xdr:colOff>
      <xdr:row>122</xdr:row>
      <xdr:rowOff>47625</xdr:rowOff>
    </xdr:to>
    <xdr:graphicFrame>
      <xdr:nvGraphicFramePr>
        <xdr:cNvPr id="3" name="Chart 4"/>
        <xdr:cNvGraphicFramePr/>
      </xdr:nvGraphicFramePr>
      <xdr:xfrm>
        <a:off x="314325" y="21688425"/>
        <a:ext cx="4695825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36</xdr:row>
      <xdr:rowOff>0</xdr:rowOff>
    </xdr:from>
    <xdr:to>
      <xdr:col>3</xdr:col>
      <xdr:colOff>219075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476250" y="7258050"/>
        <a:ext cx="2162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36</xdr:row>
      <xdr:rowOff>0</xdr:rowOff>
    </xdr:from>
    <xdr:to>
      <xdr:col>2</xdr:col>
      <xdr:colOff>552450</xdr:colOff>
      <xdr:row>36</xdr:row>
      <xdr:rowOff>0</xdr:rowOff>
    </xdr:to>
    <xdr:graphicFrame>
      <xdr:nvGraphicFramePr>
        <xdr:cNvPr id="2" name="Chart 2"/>
        <xdr:cNvGraphicFramePr/>
      </xdr:nvGraphicFramePr>
      <xdr:xfrm>
        <a:off x="123825" y="7258050"/>
        <a:ext cx="2295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314325</xdr:colOff>
      <xdr:row>36</xdr:row>
      <xdr:rowOff>0</xdr:rowOff>
    </xdr:from>
    <xdr:to>
      <xdr:col>3</xdr:col>
      <xdr:colOff>361950</xdr:colOff>
      <xdr:row>36</xdr:row>
      <xdr:rowOff>0</xdr:rowOff>
    </xdr:to>
    <xdr:graphicFrame>
      <xdr:nvGraphicFramePr>
        <xdr:cNvPr id="3" name="Chart 3"/>
        <xdr:cNvGraphicFramePr/>
      </xdr:nvGraphicFramePr>
      <xdr:xfrm>
        <a:off x="314325" y="7258050"/>
        <a:ext cx="2466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1"/>
  <sheetViews>
    <sheetView tabSelected="1" workbookViewId="0" topLeftCell="A103">
      <selection activeCell="A71" sqref="A71:IV71"/>
    </sheetView>
  </sheetViews>
  <sheetFormatPr defaultColWidth="11.00390625" defaultRowHeight="15.75"/>
  <cols>
    <col min="3" max="3" width="15.75390625" style="0" customWidth="1"/>
    <col min="4" max="4" width="16.25390625" style="0" customWidth="1"/>
    <col min="5" max="5" width="10.375" style="0" customWidth="1"/>
  </cols>
  <sheetData>
    <row r="2" ht="20.25">
      <c r="A2" s="1" t="s">
        <v>0</v>
      </c>
    </row>
    <row r="4" spans="1:7" ht="45" customHeight="1">
      <c r="A4" s="65" t="s">
        <v>19</v>
      </c>
      <c r="B4" s="65"/>
      <c r="C4" s="65"/>
      <c r="D4" s="65"/>
      <c r="E4" s="65"/>
      <c r="F4" s="65"/>
      <c r="G4" s="8"/>
    </row>
    <row r="6" spans="1:5" ht="64.5" customHeight="1">
      <c r="A6" s="79" t="s">
        <v>28</v>
      </c>
      <c r="B6" s="79"/>
      <c r="C6" s="9" t="s">
        <v>23</v>
      </c>
      <c r="D6" s="9" t="s">
        <v>24</v>
      </c>
      <c r="E6" s="26"/>
    </row>
    <row r="7" spans="1:5" ht="15.75">
      <c r="A7" s="69" t="s">
        <v>20</v>
      </c>
      <c r="B7" s="69"/>
      <c r="C7" s="4">
        <v>37253</v>
      </c>
      <c r="D7" s="4">
        <v>48241</v>
      </c>
      <c r="E7" s="17"/>
    </row>
    <row r="8" spans="1:5" ht="15.75">
      <c r="A8" s="69" t="s">
        <v>30</v>
      </c>
      <c r="B8" s="69"/>
      <c r="C8" s="4">
        <v>21380</v>
      </c>
      <c r="D8" s="4">
        <v>24320</v>
      </c>
      <c r="E8" s="17"/>
    </row>
    <row r="9" spans="1:5" ht="15.75">
      <c r="A9" s="69" t="s">
        <v>29</v>
      </c>
      <c r="B9" s="69"/>
      <c r="C9" s="4">
        <v>15755</v>
      </c>
      <c r="D9" s="4">
        <v>16772</v>
      </c>
      <c r="E9" s="17"/>
    </row>
    <row r="10" spans="1:5" ht="15.75">
      <c r="A10" s="69" t="s">
        <v>21</v>
      </c>
      <c r="B10" s="69"/>
      <c r="C10" s="4">
        <v>14537</v>
      </c>
      <c r="D10" s="4">
        <v>17290</v>
      </c>
      <c r="E10" s="17"/>
    </row>
    <row r="11" spans="1:5" ht="15.75">
      <c r="A11" s="80" t="s">
        <v>22</v>
      </c>
      <c r="B11" s="80"/>
      <c r="C11" s="3">
        <v>19818</v>
      </c>
      <c r="D11" s="3">
        <v>24446</v>
      </c>
      <c r="E11" s="15"/>
    </row>
    <row r="12" spans="1:6" ht="15.75">
      <c r="A12" s="27" t="s">
        <v>26</v>
      </c>
      <c r="B12" s="27"/>
      <c r="C12" s="27"/>
      <c r="D12" s="27"/>
      <c r="E12" s="27"/>
      <c r="F12" s="27"/>
    </row>
    <row r="13" spans="1:7" ht="29.25" customHeight="1">
      <c r="A13" s="68" t="s">
        <v>27</v>
      </c>
      <c r="B13" s="68"/>
      <c r="C13" s="68"/>
      <c r="D13" s="68"/>
      <c r="E13" s="68"/>
      <c r="F13" s="68"/>
      <c r="G13" s="34"/>
    </row>
    <row r="15" ht="15.75">
      <c r="A15" t="s">
        <v>1</v>
      </c>
    </row>
    <row r="16" spans="1:7" ht="33" customHeight="1">
      <c r="A16" s="65" t="s">
        <v>41</v>
      </c>
      <c r="B16" s="65"/>
      <c r="C16" s="65"/>
      <c r="D16" s="65"/>
      <c r="E16" s="65"/>
      <c r="F16" s="65"/>
      <c r="G16" s="8"/>
    </row>
    <row r="17" spans="1:7" ht="30" customHeight="1">
      <c r="A17" s="65" t="s">
        <v>42</v>
      </c>
      <c r="B17" s="65"/>
      <c r="C17" s="65"/>
      <c r="D17" s="65"/>
      <c r="E17" s="65"/>
      <c r="F17" s="65"/>
      <c r="G17" s="34"/>
    </row>
    <row r="18" spans="1:7" ht="32.25" customHeight="1">
      <c r="A18" s="65" t="s">
        <v>43</v>
      </c>
      <c r="B18" s="65"/>
      <c r="C18" s="65"/>
      <c r="D18" s="65"/>
      <c r="E18" s="65"/>
      <c r="F18" s="65"/>
      <c r="G18" s="34"/>
    </row>
    <row r="20" ht="15.75">
      <c r="A20" s="31" t="s">
        <v>75</v>
      </c>
    </row>
    <row r="22" ht="20.25">
      <c r="A22" s="1" t="s">
        <v>2</v>
      </c>
    </row>
    <row r="24" spans="1:7" ht="48" customHeight="1">
      <c r="A24" s="65" t="s">
        <v>148</v>
      </c>
      <c r="B24" s="65"/>
      <c r="C24" s="65"/>
      <c r="D24" s="65"/>
      <c r="E24" s="65"/>
      <c r="F24" s="65"/>
      <c r="G24" s="8"/>
    </row>
    <row r="25" ht="15.75">
      <c r="A25" t="s">
        <v>55</v>
      </c>
    </row>
    <row r="27" spans="1:5" ht="15.75">
      <c r="A27" s="4"/>
      <c r="B27" s="3">
        <v>2003</v>
      </c>
      <c r="C27" s="3">
        <v>2004</v>
      </c>
      <c r="D27" s="3">
        <v>2005</v>
      </c>
      <c r="E27" s="3">
        <v>2006</v>
      </c>
    </row>
    <row r="28" spans="1:5" ht="15.75">
      <c r="A28" s="40" t="s">
        <v>56</v>
      </c>
      <c r="B28" s="4">
        <v>292</v>
      </c>
      <c r="C28" s="4">
        <v>318.8</v>
      </c>
      <c r="D28" s="4">
        <v>316.5</v>
      </c>
      <c r="E28" s="4">
        <v>321.9</v>
      </c>
    </row>
    <row r="29" spans="1:7" ht="15" customHeight="1">
      <c r="A29" s="12" t="s">
        <v>57</v>
      </c>
      <c r="B29" s="38">
        <v>39.5</v>
      </c>
      <c r="C29" s="39">
        <v>40.9</v>
      </c>
      <c r="D29" s="39">
        <v>42.1</v>
      </c>
      <c r="E29" s="39">
        <v>38.6</v>
      </c>
      <c r="F29" s="8"/>
      <c r="G29" s="8"/>
    </row>
    <row r="30" spans="1:7" ht="15" customHeight="1">
      <c r="A30" s="63" t="s">
        <v>81</v>
      </c>
      <c r="B30" s="41"/>
      <c r="C30" s="42"/>
      <c r="D30" s="42"/>
      <c r="E30" s="42"/>
      <c r="F30" s="8"/>
      <c r="G30" s="8"/>
    </row>
    <row r="31" spans="1:7" ht="15" customHeight="1">
      <c r="A31" s="63" t="s">
        <v>58</v>
      </c>
      <c r="B31" s="41"/>
      <c r="C31" s="42"/>
      <c r="D31" s="42"/>
      <c r="E31" s="42"/>
      <c r="F31" s="8"/>
      <c r="G31" s="8"/>
    </row>
    <row r="32" spans="1:7" ht="15" customHeight="1">
      <c r="A32" s="43"/>
      <c r="B32" s="41"/>
      <c r="C32" s="42"/>
      <c r="D32" s="42"/>
      <c r="E32" s="42"/>
      <c r="F32" s="8"/>
      <c r="G32" s="8"/>
    </row>
    <row r="33" spans="1:2" ht="15" customHeight="1">
      <c r="A33" s="2" t="s">
        <v>1</v>
      </c>
      <c r="B33" s="2"/>
    </row>
    <row r="34" spans="1:6" ht="29.25" customHeight="1">
      <c r="A34" s="66" t="s">
        <v>76</v>
      </c>
      <c r="B34" s="65"/>
      <c r="C34" s="65"/>
      <c r="D34" s="65"/>
      <c r="E34" s="65"/>
      <c r="F34" s="65"/>
    </row>
    <row r="35" spans="1:7" ht="15" customHeight="1">
      <c r="A35" s="66" t="s">
        <v>73</v>
      </c>
      <c r="B35" s="65"/>
      <c r="C35" s="65"/>
      <c r="D35" s="65"/>
      <c r="E35" s="65"/>
      <c r="F35" s="65"/>
      <c r="G35" s="65"/>
    </row>
    <row r="36" spans="1:2" ht="15" customHeight="1">
      <c r="A36" s="2" t="s">
        <v>77</v>
      </c>
      <c r="B36" s="2"/>
    </row>
    <row r="37" spans="1:7" ht="15" customHeight="1">
      <c r="A37" s="43"/>
      <c r="B37" s="41"/>
      <c r="C37" s="42"/>
      <c r="D37" s="42"/>
      <c r="E37" s="42"/>
      <c r="F37" s="8"/>
      <c r="G37" s="8"/>
    </row>
    <row r="38" spans="1:7" ht="15" customHeight="1">
      <c r="A38" s="43"/>
      <c r="B38" s="41"/>
      <c r="C38" s="76" t="s">
        <v>70</v>
      </c>
      <c r="D38" s="76"/>
      <c r="E38" s="42"/>
      <c r="F38" s="8"/>
      <c r="G38" s="8"/>
    </row>
    <row r="39" spans="1:7" ht="15" customHeight="1">
      <c r="A39" s="43"/>
      <c r="B39" s="41"/>
      <c r="C39" s="45" t="s">
        <v>23</v>
      </c>
      <c r="D39" s="45" t="s">
        <v>24</v>
      </c>
      <c r="E39" s="42"/>
      <c r="F39" s="8"/>
      <c r="G39" s="8"/>
    </row>
    <row r="40" spans="1:7" ht="15" customHeight="1">
      <c r="A40" s="77" t="s">
        <v>59</v>
      </c>
      <c r="B40" s="75"/>
      <c r="C40" s="39"/>
      <c r="D40" s="39"/>
      <c r="E40" s="42"/>
      <c r="F40" s="8"/>
      <c r="G40" s="8"/>
    </row>
    <row r="41" spans="1:7" ht="15" customHeight="1">
      <c r="A41" s="74" t="s">
        <v>60</v>
      </c>
      <c r="B41" s="75"/>
      <c r="C41" s="39">
        <v>13.4</v>
      </c>
      <c r="D41" s="39">
        <v>16.3</v>
      </c>
      <c r="E41" s="42"/>
      <c r="F41" s="8"/>
      <c r="G41" s="8"/>
    </row>
    <row r="42" spans="1:7" ht="15" customHeight="1">
      <c r="A42" s="74" t="s">
        <v>61</v>
      </c>
      <c r="B42" s="75"/>
      <c r="C42" s="39">
        <v>11.3</v>
      </c>
      <c r="D42" s="39">
        <v>8.9</v>
      </c>
      <c r="E42" s="42"/>
      <c r="F42" s="8"/>
      <c r="G42" s="8"/>
    </row>
    <row r="43" spans="1:7" ht="15" customHeight="1">
      <c r="A43" s="74" t="s">
        <v>62</v>
      </c>
      <c r="B43" s="75"/>
      <c r="C43" s="39">
        <v>22.5</v>
      </c>
      <c r="D43" s="39">
        <v>29.6</v>
      </c>
      <c r="E43" s="42"/>
      <c r="F43" s="8"/>
      <c r="G43" s="8"/>
    </row>
    <row r="44" spans="1:7" ht="33" customHeight="1">
      <c r="A44" s="74" t="s">
        <v>63</v>
      </c>
      <c r="B44" s="75"/>
      <c r="C44" s="39">
        <v>10.1</v>
      </c>
      <c r="D44" s="39">
        <v>10.2</v>
      </c>
      <c r="E44" s="42"/>
      <c r="F44" s="8"/>
      <c r="G44" s="8"/>
    </row>
    <row r="45" spans="1:7" ht="15" customHeight="1">
      <c r="A45" s="70" t="s">
        <v>64</v>
      </c>
      <c r="B45" s="75"/>
      <c r="C45" s="39">
        <v>10.1</v>
      </c>
      <c r="D45" s="39">
        <v>6.7</v>
      </c>
      <c r="E45" s="8"/>
      <c r="F45" s="8"/>
      <c r="G45" s="8"/>
    </row>
    <row r="46" spans="1:7" ht="30.75" customHeight="1">
      <c r="A46" s="70" t="s">
        <v>65</v>
      </c>
      <c r="B46" s="75"/>
      <c r="C46" s="39">
        <v>32.6</v>
      </c>
      <c r="D46" s="39">
        <v>28.3</v>
      </c>
      <c r="E46" s="8"/>
      <c r="F46" s="8"/>
      <c r="G46" s="8"/>
    </row>
    <row r="47" spans="1:7" ht="15" customHeight="1">
      <c r="A47" s="72" t="s">
        <v>22</v>
      </c>
      <c r="B47" s="75"/>
      <c r="C47" s="45">
        <v>100</v>
      </c>
      <c r="D47" s="45">
        <v>100</v>
      </c>
      <c r="E47" s="8"/>
      <c r="F47" s="8"/>
      <c r="G47" s="8"/>
    </row>
    <row r="48" spans="1:7" ht="15" customHeight="1">
      <c r="A48" s="2"/>
      <c r="B48" s="10"/>
      <c r="C48" s="37"/>
      <c r="D48" s="37"/>
      <c r="E48" s="8"/>
      <c r="F48" s="8"/>
      <c r="G48" s="8"/>
    </row>
    <row r="49" spans="1:7" ht="15" customHeight="1">
      <c r="A49" s="77" t="s">
        <v>66</v>
      </c>
      <c r="B49" s="78"/>
      <c r="C49" s="39"/>
      <c r="D49" s="39"/>
      <c r="E49" s="8"/>
      <c r="F49" s="8"/>
      <c r="G49" s="8"/>
    </row>
    <row r="50" spans="1:4" s="90" customFormat="1" ht="48" customHeight="1">
      <c r="A50" s="88" t="s">
        <v>74</v>
      </c>
      <c r="B50" s="89"/>
      <c r="C50" s="60">
        <v>45.5</v>
      </c>
      <c r="D50" s="60">
        <v>57</v>
      </c>
    </row>
    <row r="51" spans="1:7" ht="29.25" customHeight="1">
      <c r="A51" s="70" t="s">
        <v>67</v>
      </c>
      <c r="B51" s="71"/>
      <c r="C51" s="60">
        <v>17.1</v>
      </c>
      <c r="D51" s="60">
        <v>19.3</v>
      </c>
      <c r="E51" s="8"/>
      <c r="F51" s="8"/>
      <c r="G51" s="8"/>
    </row>
    <row r="52" spans="1:7" ht="28.5" customHeight="1">
      <c r="A52" s="70" t="s">
        <v>68</v>
      </c>
      <c r="B52" s="71"/>
      <c r="C52" s="60">
        <v>16.1</v>
      </c>
      <c r="D52" s="60">
        <v>14</v>
      </c>
      <c r="E52" s="8"/>
      <c r="F52" s="8"/>
      <c r="G52" s="8"/>
    </row>
    <row r="53" spans="1:7" ht="15" customHeight="1">
      <c r="A53" s="70" t="s">
        <v>69</v>
      </c>
      <c r="B53" s="71"/>
      <c r="C53" s="60">
        <v>21.3</v>
      </c>
      <c r="D53" s="60">
        <v>9.7</v>
      </c>
      <c r="E53" s="8"/>
      <c r="F53" s="8"/>
      <c r="G53" s="8"/>
    </row>
    <row r="54" spans="1:7" ht="15" customHeight="1">
      <c r="A54" s="72" t="s">
        <v>22</v>
      </c>
      <c r="B54" s="73"/>
      <c r="C54" s="20">
        <v>100</v>
      </c>
      <c r="D54" s="20">
        <v>100</v>
      </c>
      <c r="E54" s="8"/>
      <c r="F54" s="8"/>
      <c r="G54" s="8"/>
    </row>
    <row r="55" spans="1:7" ht="15" customHeight="1">
      <c r="A55" s="63" t="s">
        <v>71</v>
      </c>
      <c r="B55" s="46"/>
      <c r="C55" s="44"/>
      <c r="D55" s="44"/>
      <c r="E55" s="8"/>
      <c r="F55" s="8"/>
      <c r="G55" s="8"/>
    </row>
    <row r="56" spans="1:7" ht="15" customHeight="1">
      <c r="A56" s="63" t="s">
        <v>72</v>
      </c>
      <c r="B56" s="46"/>
      <c r="C56" s="44"/>
      <c r="D56" s="44"/>
      <c r="E56" s="8"/>
      <c r="F56" s="8"/>
      <c r="G56" s="8"/>
    </row>
    <row r="57" spans="1:7" ht="15" customHeight="1">
      <c r="A57" s="2"/>
      <c r="B57" s="10"/>
      <c r="C57" s="8"/>
      <c r="D57" s="8"/>
      <c r="E57" s="8"/>
      <c r="F57" s="8"/>
      <c r="G57" s="8"/>
    </row>
    <row r="58" spans="1:6" ht="35.25" customHeight="1">
      <c r="A58" s="66" t="s">
        <v>149</v>
      </c>
      <c r="B58" s="65"/>
      <c r="C58" s="65"/>
      <c r="D58" s="65"/>
      <c r="E58" s="65"/>
      <c r="F58" s="65"/>
    </row>
    <row r="59" spans="1:7" ht="33.75" customHeight="1">
      <c r="A59" s="66" t="s">
        <v>150</v>
      </c>
      <c r="B59" s="65"/>
      <c r="C59" s="65"/>
      <c r="D59" s="65"/>
      <c r="E59" s="65"/>
      <c r="F59" s="65"/>
      <c r="G59" s="8"/>
    </row>
    <row r="60" spans="1:7" ht="19.5" customHeight="1">
      <c r="A60" s="10"/>
      <c r="B60" s="8"/>
      <c r="C60" s="8"/>
      <c r="D60" s="8"/>
      <c r="E60" s="8"/>
      <c r="F60" s="8"/>
      <c r="G60" s="8"/>
    </row>
    <row r="61" spans="1:7" ht="19.5" customHeight="1">
      <c r="A61" s="31" t="s">
        <v>75</v>
      </c>
      <c r="B61" s="8"/>
      <c r="C61" s="8"/>
      <c r="D61" s="8"/>
      <c r="E61" s="8"/>
      <c r="F61" s="8"/>
      <c r="G61" s="8"/>
    </row>
    <row r="62" spans="1:2" ht="15.75">
      <c r="A62" s="2"/>
      <c r="B62" s="2"/>
    </row>
    <row r="63" ht="20.25">
      <c r="A63" s="1" t="s">
        <v>3</v>
      </c>
    </row>
    <row r="65" spans="1:7" ht="31.5" customHeight="1">
      <c r="A65" s="67" t="s">
        <v>101</v>
      </c>
      <c r="B65" s="67"/>
      <c r="C65" s="67"/>
      <c r="D65" s="67"/>
      <c r="E65" s="67"/>
      <c r="F65" s="67"/>
      <c r="G65" s="35"/>
    </row>
    <row r="66" spans="1:9" ht="32.25" customHeight="1">
      <c r="A66" s="67" t="s">
        <v>106</v>
      </c>
      <c r="B66" s="67"/>
      <c r="C66" s="67"/>
      <c r="D66" s="67"/>
      <c r="E66" s="67"/>
      <c r="F66" s="67"/>
      <c r="G66" s="8"/>
      <c r="H66" s="8"/>
      <c r="I66" s="8"/>
    </row>
    <row r="67" spans="1:7" ht="15.75">
      <c r="A67" s="67" t="s">
        <v>102</v>
      </c>
      <c r="B67" s="67"/>
      <c r="C67" s="67"/>
      <c r="D67" s="67"/>
      <c r="E67" s="67"/>
      <c r="F67" s="67"/>
      <c r="G67" s="35"/>
    </row>
    <row r="68" spans="1:7" ht="30.75" customHeight="1">
      <c r="A68" s="67" t="s">
        <v>109</v>
      </c>
      <c r="B68" s="67"/>
      <c r="C68" s="67"/>
      <c r="D68" s="67"/>
      <c r="E68" s="67"/>
      <c r="F68" s="67"/>
      <c r="G68" s="35"/>
    </row>
    <row r="69" spans="1:7" ht="32.25" customHeight="1">
      <c r="A69" s="67" t="s">
        <v>103</v>
      </c>
      <c r="B69" s="67"/>
      <c r="C69" s="67"/>
      <c r="D69" s="67"/>
      <c r="E69" s="67"/>
      <c r="F69" s="67"/>
      <c r="G69" s="35"/>
    </row>
    <row r="70" spans="1:7" ht="16.5" customHeight="1">
      <c r="A70" s="35"/>
      <c r="B70" s="35"/>
      <c r="C70" s="35"/>
      <c r="D70" s="35"/>
      <c r="E70" s="35"/>
      <c r="F70" s="35"/>
      <c r="G70" s="35"/>
    </row>
    <row r="71" spans="1:7" ht="16.5" customHeight="1">
      <c r="A71" s="35"/>
      <c r="B71" s="35"/>
      <c r="C71" s="35"/>
      <c r="D71" s="35"/>
      <c r="E71" s="35"/>
      <c r="F71" s="35"/>
      <c r="G71" s="35"/>
    </row>
    <row r="72" spans="1:6" ht="15.75">
      <c r="A72" s="11" t="s">
        <v>7</v>
      </c>
      <c r="B72" s="11" t="s">
        <v>8</v>
      </c>
      <c r="C72" s="11" t="s">
        <v>9</v>
      </c>
      <c r="D72" s="11" t="s">
        <v>10</v>
      </c>
      <c r="E72" s="11" t="s">
        <v>11</v>
      </c>
      <c r="F72" s="11" t="s">
        <v>12</v>
      </c>
    </row>
    <row r="73" spans="1:6" ht="15.75">
      <c r="A73" s="12" t="s">
        <v>14</v>
      </c>
      <c r="B73" s="14">
        <v>100</v>
      </c>
      <c r="C73" s="14">
        <v>150</v>
      </c>
      <c r="D73" s="14">
        <v>120</v>
      </c>
      <c r="E73" s="14">
        <v>210</v>
      </c>
      <c r="F73" s="14">
        <v>180</v>
      </c>
    </row>
    <row r="74" spans="1:6" ht="15.75">
      <c r="A74" s="12" t="s">
        <v>15</v>
      </c>
      <c r="B74" s="14">
        <v>180</v>
      </c>
      <c r="C74" s="14">
        <v>140</v>
      </c>
      <c r="D74" s="14">
        <v>110</v>
      </c>
      <c r="E74" s="14">
        <v>90</v>
      </c>
      <c r="F74" s="14">
        <v>130</v>
      </c>
    </row>
    <row r="75" spans="1:6" ht="30">
      <c r="A75" s="13" t="s">
        <v>16</v>
      </c>
      <c r="B75" s="14">
        <v>25</v>
      </c>
      <c r="C75" s="14">
        <v>27</v>
      </c>
      <c r="D75" s="14">
        <v>23</v>
      </c>
      <c r="E75" s="14">
        <v>24</v>
      </c>
      <c r="F75" s="14">
        <v>26</v>
      </c>
    </row>
    <row r="76" spans="1:6" ht="15.75">
      <c r="A76" s="12" t="s">
        <v>17</v>
      </c>
      <c r="B76" s="14">
        <v>310</v>
      </c>
      <c r="C76" s="14">
        <v>340</v>
      </c>
      <c r="D76" s="14">
        <v>300</v>
      </c>
      <c r="E76" s="14">
        <v>280</v>
      </c>
      <c r="F76" s="14">
        <v>320</v>
      </c>
    </row>
    <row r="77" spans="1:6" ht="15.75">
      <c r="A77" s="12" t="s">
        <v>18</v>
      </c>
      <c r="B77" s="14">
        <v>230</v>
      </c>
      <c r="C77" s="14">
        <v>280</v>
      </c>
      <c r="D77" s="14">
        <v>290</v>
      </c>
      <c r="E77" s="14">
        <v>180</v>
      </c>
      <c r="F77" s="14">
        <v>210</v>
      </c>
    </row>
    <row r="78" spans="1:2" ht="15.75">
      <c r="A78" s="11" t="s">
        <v>7</v>
      </c>
      <c r="B78" s="11" t="s">
        <v>13</v>
      </c>
    </row>
    <row r="79" spans="1:2" ht="15.75">
      <c r="A79" s="12" t="s">
        <v>14</v>
      </c>
      <c r="B79" s="14">
        <v>140</v>
      </c>
    </row>
    <row r="80" spans="1:2" ht="15.75">
      <c r="A80" s="12" t="s">
        <v>15</v>
      </c>
      <c r="B80" s="14">
        <v>150</v>
      </c>
    </row>
    <row r="81" spans="1:2" ht="30">
      <c r="A81" s="13" t="s">
        <v>16</v>
      </c>
      <c r="B81" s="14">
        <v>25</v>
      </c>
    </row>
    <row r="82" spans="1:2" ht="15.75">
      <c r="A82" s="12" t="s">
        <v>17</v>
      </c>
      <c r="B82" s="14">
        <v>350</v>
      </c>
    </row>
    <row r="83" spans="1:2" ht="15.75">
      <c r="A83" s="12" t="s">
        <v>18</v>
      </c>
      <c r="B83" s="14">
        <v>200</v>
      </c>
    </row>
    <row r="84" ht="15.75">
      <c r="A84" s="64" t="s">
        <v>143</v>
      </c>
    </row>
    <row r="86" ht="15.75">
      <c r="A86" s="31" t="s">
        <v>75</v>
      </c>
    </row>
    <row r="88" ht="20.25">
      <c r="A88" s="1" t="s">
        <v>4</v>
      </c>
    </row>
    <row r="90" spans="1:6" ht="30.75" customHeight="1">
      <c r="A90" s="65" t="s">
        <v>144</v>
      </c>
      <c r="B90" s="65"/>
      <c r="C90" s="65"/>
      <c r="D90" s="65"/>
      <c r="E90" s="65"/>
      <c r="F90" s="65"/>
    </row>
    <row r="92" spans="1:4" ht="15.75">
      <c r="A92" s="71" t="s">
        <v>115</v>
      </c>
      <c r="B92" s="71"/>
      <c r="C92" s="71"/>
      <c r="D92" s="21">
        <v>5304700</v>
      </c>
    </row>
    <row r="93" spans="1:4" ht="15.75">
      <c r="A93" s="71" t="s">
        <v>116</v>
      </c>
      <c r="B93" s="71"/>
      <c r="C93" s="71"/>
      <c r="D93" s="21">
        <v>2543000</v>
      </c>
    </row>
    <row r="94" spans="1:4" ht="15.75">
      <c r="A94" s="71" t="s">
        <v>117</v>
      </c>
      <c r="B94" s="71"/>
      <c r="C94" s="71"/>
      <c r="D94" s="21">
        <v>1024000</v>
      </c>
    </row>
    <row r="95" spans="1:4" ht="15.75">
      <c r="A95" s="71" t="s">
        <v>124</v>
      </c>
      <c r="B95" s="71"/>
      <c r="C95" s="71"/>
      <c r="D95" s="21">
        <v>1613000</v>
      </c>
    </row>
    <row r="96" spans="1:4" ht="15.75">
      <c r="A96" s="71" t="s">
        <v>125</v>
      </c>
      <c r="B96" s="71"/>
      <c r="C96" s="71"/>
      <c r="D96" s="21">
        <v>124000</v>
      </c>
    </row>
    <row r="97" spans="1:4" ht="15.75">
      <c r="A97" s="71" t="s">
        <v>118</v>
      </c>
      <c r="B97" s="71"/>
      <c r="C97" s="71"/>
      <c r="D97" s="21">
        <v>138200</v>
      </c>
    </row>
    <row r="98" spans="1:4" ht="33" customHeight="1">
      <c r="A98" s="71" t="s">
        <v>119</v>
      </c>
      <c r="B98" s="71"/>
      <c r="C98" s="71"/>
      <c r="D98" s="21">
        <v>710000</v>
      </c>
    </row>
    <row r="99" spans="1:4" ht="30" customHeight="1">
      <c r="A99" s="71" t="s">
        <v>120</v>
      </c>
      <c r="B99" s="71"/>
      <c r="C99" s="71"/>
      <c r="D99" s="21">
        <v>712000</v>
      </c>
    </row>
    <row r="100" spans="1:4" ht="15.75">
      <c r="A100" s="71" t="s">
        <v>121</v>
      </c>
      <c r="B100" s="71"/>
      <c r="C100" s="71"/>
      <c r="D100" s="21">
        <v>6864900</v>
      </c>
    </row>
    <row r="101" spans="1:4" ht="15.75">
      <c r="A101" s="71" t="s">
        <v>122</v>
      </c>
      <c r="B101" s="71"/>
      <c r="C101" s="71"/>
      <c r="D101" s="21">
        <v>18005000</v>
      </c>
    </row>
    <row r="102" spans="1:4" ht="15.75">
      <c r="A102" s="71" t="s">
        <v>123</v>
      </c>
      <c r="B102" s="71"/>
      <c r="C102" s="71"/>
      <c r="D102" s="21">
        <v>24870000</v>
      </c>
    </row>
    <row r="103" ht="15.75">
      <c r="A103" s="63" t="s">
        <v>127</v>
      </c>
    </row>
    <row r="104" ht="15.75">
      <c r="A104" s="63" t="s">
        <v>126</v>
      </c>
    </row>
    <row r="106" spans="1:2" ht="15.75">
      <c r="A106" s="2" t="s">
        <v>1</v>
      </c>
      <c r="B106" s="2"/>
    </row>
    <row r="107" spans="1:6" ht="15.75">
      <c r="A107" s="66" t="s">
        <v>128</v>
      </c>
      <c r="B107" s="65"/>
      <c r="C107" s="65"/>
      <c r="D107" s="65"/>
      <c r="E107" s="65"/>
      <c r="F107" s="65"/>
    </row>
    <row r="108" spans="1:7" ht="15.75">
      <c r="A108" s="66" t="s">
        <v>142</v>
      </c>
      <c r="B108" s="65"/>
      <c r="C108" s="65"/>
      <c r="D108" s="65"/>
      <c r="E108" s="65"/>
      <c r="F108" s="65"/>
      <c r="G108" s="65"/>
    </row>
    <row r="109" spans="1:2" ht="15.75">
      <c r="A109" s="2" t="s">
        <v>130</v>
      </c>
      <c r="B109" s="2"/>
    </row>
    <row r="110" ht="15.75">
      <c r="A110" t="s">
        <v>141</v>
      </c>
    </row>
    <row r="111" ht="15.75">
      <c r="A111" s="31" t="s">
        <v>75</v>
      </c>
    </row>
  </sheetData>
  <mergeCells count="50">
    <mergeCell ref="A98:C98"/>
    <mergeCell ref="A107:F107"/>
    <mergeCell ref="A108:G108"/>
    <mergeCell ref="A99:C99"/>
    <mergeCell ref="A100:C100"/>
    <mergeCell ref="A101:C101"/>
    <mergeCell ref="A102:C102"/>
    <mergeCell ref="A94:C94"/>
    <mergeCell ref="A95:C95"/>
    <mergeCell ref="A96:C96"/>
    <mergeCell ref="A97:C97"/>
    <mergeCell ref="A9:B9"/>
    <mergeCell ref="A90:F90"/>
    <mergeCell ref="A92:C92"/>
    <mergeCell ref="A93:C93"/>
    <mergeCell ref="A51:B51"/>
    <mergeCell ref="A6:B6"/>
    <mergeCell ref="A41:B41"/>
    <mergeCell ref="A42:B42"/>
    <mergeCell ref="A43:B43"/>
    <mergeCell ref="A40:B40"/>
    <mergeCell ref="A11:B11"/>
    <mergeCell ref="A24:F24"/>
    <mergeCell ref="A7:B7"/>
    <mergeCell ref="A8:B8"/>
    <mergeCell ref="A54:B54"/>
    <mergeCell ref="A66:F66"/>
    <mergeCell ref="A35:G35"/>
    <mergeCell ref="A44:B44"/>
    <mergeCell ref="A45:B45"/>
    <mergeCell ref="A46:B46"/>
    <mergeCell ref="A47:B47"/>
    <mergeCell ref="C38:D38"/>
    <mergeCell ref="A49:B49"/>
    <mergeCell ref="A50:B50"/>
    <mergeCell ref="A67:F67"/>
    <mergeCell ref="A68:F68"/>
    <mergeCell ref="A69:F69"/>
    <mergeCell ref="A58:F58"/>
    <mergeCell ref="A59:F59"/>
    <mergeCell ref="A4:F4"/>
    <mergeCell ref="A34:F34"/>
    <mergeCell ref="A65:F65"/>
    <mergeCell ref="A13:F13"/>
    <mergeCell ref="A16:F16"/>
    <mergeCell ref="A17:F17"/>
    <mergeCell ref="A18:F18"/>
    <mergeCell ref="A10:B10"/>
    <mergeCell ref="A52:B52"/>
    <mergeCell ref="A53:B53"/>
  </mergeCells>
  <printOptions/>
  <pageMargins left="0.75" right="0.75" top="1" bottom="1" header="0.4921259845" footer="0.4921259845"/>
  <pageSetup orientation="portrait" paperSize="9" r:id="rId1"/>
  <headerFooter alignWithMargins="0">
    <oddHeader>&amp;L&amp;"Times New Roman,Gras"Evaluation n°3&amp;C&amp;"Times New Roman,Gras"&amp;EBOITE A OUTIL N°5&amp;R&amp;"Times New Roman,Gras"1ère STG2</oddHeader>
    <oddFooter>&amp;L&amp;"Times New Roman,Gras"Mme SOLER&amp;R&amp;"Times New Roman,Gras"Lycée François Truffaut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workbookViewId="0" topLeftCell="A85">
      <selection activeCell="A1" sqref="A1:IV1"/>
    </sheetView>
  </sheetViews>
  <sheetFormatPr defaultColWidth="11.00390625" defaultRowHeight="15.75"/>
  <cols>
    <col min="1" max="1" width="21.00390625" style="0" customWidth="1"/>
    <col min="2" max="2" width="13.25390625" style="0" customWidth="1"/>
    <col min="3" max="3" width="9.75390625" style="0" customWidth="1"/>
    <col min="4" max="4" width="13.875" style="0" customWidth="1"/>
    <col min="5" max="5" width="10.75390625" style="0" customWidth="1"/>
    <col min="6" max="6" width="13.50390625" style="0" customWidth="1"/>
    <col min="7" max="7" width="14.50390625" style="0" customWidth="1"/>
  </cols>
  <sheetData>
    <row r="1" ht="20.25">
      <c r="A1" s="1" t="s">
        <v>0</v>
      </c>
    </row>
    <row r="3" spans="1:9" ht="33" customHeight="1">
      <c r="A3" s="65" t="s">
        <v>19</v>
      </c>
      <c r="B3" s="65"/>
      <c r="C3" s="65"/>
      <c r="D3" s="65"/>
      <c r="E3" s="65"/>
      <c r="F3" s="65"/>
      <c r="G3" s="65"/>
      <c r="H3" s="65"/>
      <c r="I3" s="8"/>
    </row>
    <row r="5" spans="1:7" ht="78.75">
      <c r="A5" s="79" t="s">
        <v>28</v>
      </c>
      <c r="B5" s="79"/>
      <c r="C5" s="9" t="s">
        <v>23</v>
      </c>
      <c r="D5" s="9" t="s">
        <v>24</v>
      </c>
      <c r="E5" s="20" t="s">
        <v>25</v>
      </c>
      <c r="F5" s="33"/>
      <c r="G5" s="26"/>
    </row>
    <row r="6" spans="1:7" ht="15.75">
      <c r="A6" s="69" t="s">
        <v>20</v>
      </c>
      <c r="B6" s="69"/>
      <c r="C6" s="4">
        <v>37253</v>
      </c>
      <c r="D6" s="4">
        <v>48241</v>
      </c>
      <c r="E6" s="4">
        <v>77</v>
      </c>
      <c r="F6" s="17"/>
      <c r="G6" s="17"/>
    </row>
    <row r="7" spans="1:7" ht="15.75">
      <c r="A7" s="69" t="s">
        <v>30</v>
      </c>
      <c r="B7" s="69"/>
      <c r="C7" s="4">
        <v>21380</v>
      </c>
      <c r="D7" s="4">
        <v>24320</v>
      </c>
      <c r="E7" s="4">
        <v>88</v>
      </c>
      <c r="F7" s="17"/>
      <c r="G7" s="17"/>
    </row>
    <row r="8" spans="1:7" ht="15.75">
      <c r="A8" s="69" t="s">
        <v>29</v>
      </c>
      <c r="B8" s="69"/>
      <c r="C8" s="4">
        <v>15755</v>
      </c>
      <c r="D8" s="4">
        <v>16772</v>
      </c>
      <c r="E8" s="4">
        <v>94</v>
      </c>
      <c r="F8" s="17"/>
      <c r="G8" s="17"/>
    </row>
    <row r="9" spans="1:7" ht="15.75">
      <c r="A9" s="69" t="s">
        <v>21</v>
      </c>
      <c r="B9" s="69"/>
      <c r="C9" s="4">
        <v>14537</v>
      </c>
      <c r="D9" s="4">
        <v>17290</v>
      </c>
      <c r="E9" s="4">
        <v>84</v>
      </c>
      <c r="F9" s="17"/>
      <c r="G9" s="17"/>
    </row>
    <row r="10" spans="1:7" ht="15.75">
      <c r="A10" s="80" t="s">
        <v>22</v>
      </c>
      <c r="B10" s="80"/>
      <c r="C10" s="3">
        <v>19818</v>
      </c>
      <c r="D10" s="3">
        <v>24446</v>
      </c>
      <c r="E10" s="3">
        <v>81</v>
      </c>
      <c r="F10" s="15"/>
      <c r="G10" s="15"/>
    </row>
    <row r="11" ht="15.75">
      <c r="A11" t="s">
        <v>26</v>
      </c>
    </row>
    <row r="12" spans="1:8" ht="15.75">
      <c r="A12" s="65" t="s">
        <v>27</v>
      </c>
      <c r="B12" s="65"/>
      <c r="C12" s="65"/>
      <c r="D12" s="65"/>
      <c r="E12" s="65"/>
      <c r="F12" s="65"/>
      <c r="G12" s="65"/>
      <c r="H12" s="65"/>
    </row>
    <row r="14" ht="15.75">
      <c r="A14" t="s">
        <v>1</v>
      </c>
    </row>
    <row r="15" ht="15.75">
      <c r="A15" t="s">
        <v>41</v>
      </c>
    </row>
    <row r="16" spans="1:8" ht="15.75">
      <c r="A16" s="65" t="s">
        <v>42</v>
      </c>
      <c r="B16" s="65"/>
      <c r="C16" s="65"/>
      <c r="D16" s="65"/>
      <c r="E16" s="65"/>
      <c r="F16" s="65"/>
      <c r="G16" s="65"/>
      <c r="H16" s="65"/>
    </row>
    <row r="17" spans="1:8" ht="15.75">
      <c r="A17" s="65" t="s">
        <v>43</v>
      </c>
      <c r="B17" s="65"/>
      <c r="C17" s="65"/>
      <c r="D17" s="65"/>
      <c r="E17" s="65"/>
      <c r="F17" s="65"/>
      <c r="G17" s="65"/>
      <c r="H17" s="65"/>
    </row>
    <row r="24" spans="1:7" ht="15.75">
      <c r="A24" s="15"/>
      <c r="B24" s="15"/>
      <c r="C24" s="15"/>
      <c r="D24" s="15"/>
      <c r="E24" s="15"/>
      <c r="F24" s="15"/>
      <c r="G24" s="15"/>
    </row>
    <row r="25" spans="1:7" ht="15.75">
      <c r="A25" s="5" t="s">
        <v>5</v>
      </c>
      <c r="B25" s="17"/>
      <c r="C25" s="18"/>
      <c r="D25" s="18"/>
      <c r="E25" s="17"/>
      <c r="F25" s="17"/>
      <c r="G25" s="17"/>
    </row>
    <row r="26" spans="1:7" ht="15.75">
      <c r="A26" s="16"/>
      <c r="B26" s="17"/>
      <c r="C26" s="18"/>
      <c r="D26" s="32"/>
      <c r="E26" s="17"/>
      <c r="F26" s="15"/>
      <c r="G26" s="17"/>
    </row>
    <row r="27" spans="1:7" ht="78.75">
      <c r="A27" s="79" t="s">
        <v>45</v>
      </c>
      <c r="B27" s="79"/>
      <c r="C27" s="9" t="s">
        <v>23</v>
      </c>
      <c r="D27" s="20" t="s">
        <v>31</v>
      </c>
      <c r="E27" s="9" t="s">
        <v>24</v>
      </c>
      <c r="F27" s="20" t="s">
        <v>32</v>
      </c>
      <c r="G27" s="20" t="s">
        <v>25</v>
      </c>
    </row>
    <row r="28" spans="1:7" ht="15.75">
      <c r="A28" s="69" t="s">
        <v>20</v>
      </c>
      <c r="B28" s="69"/>
      <c r="C28" s="4">
        <v>37253</v>
      </c>
      <c r="D28" s="6">
        <f>C28/$C$32</f>
        <v>1.879755777575941</v>
      </c>
      <c r="E28" s="4">
        <v>48241</v>
      </c>
      <c r="F28" s="6">
        <f>E28/$E$32</f>
        <v>1.973369876462407</v>
      </c>
      <c r="G28" s="4">
        <v>77</v>
      </c>
    </row>
    <row r="29" spans="1:7" ht="15.75">
      <c r="A29" s="69" t="s">
        <v>30</v>
      </c>
      <c r="B29" s="69"/>
      <c r="C29" s="4">
        <v>21380</v>
      </c>
      <c r="D29" s="6">
        <f>C29/$C$32</f>
        <v>1.0788172368553839</v>
      </c>
      <c r="E29" s="4">
        <v>24320</v>
      </c>
      <c r="F29" s="6">
        <f>E29/$E$32</f>
        <v>0.994845782541111</v>
      </c>
      <c r="G29" s="4">
        <v>88</v>
      </c>
    </row>
    <row r="30" spans="1:7" ht="15.75">
      <c r="A30" s="69" t="s">
        <v>29</v>
      </c>
      <c r="B30" s="69"/>
      <c r="C30" s="4">
        <v>15755</v>
      </c>
      <c r="D30" s="6">
        <f>C30/$C$32</f>
        <v>0.7949843576546574</v>
      </c>
      <c r="E30" s="4">
        <v>16772</v>
      </c>
      <c r="F30" s="6">
        <f>E30/$E$32</f>
        <v>0.6860836128609997</v>
      </c>
      <c r="G30" s="4">
        <v>94</v>
      </c>
    </row>
    <row r="31" spans="1:7" ht="15.75">
      <c r="A31" s="69" t="s">
        <v>21</v>
      </c>
      <c r="B31" s="69"/>
      <c r="C31" s="4">
        <v>14537</v>
      </c>
      <c r="D31" s="6">
        <f>C31/$C$32</f>
        <v>0.7335250782117267</v>
      </c>
      <c r="E31" s="4">
        <v>17290</v>
      </c>
      <c r="F31" s="6">
        <f>E31/$E$32</f>
        <v>0.7072731735253212</v>
      </c>
      <c r="G31" s="4">
        <v>84</v>
      </c>
    </row>
    <row r="32" spans="1:7" ht="15.75">
      <c r="A32" s="80" t="s">
        <v>22</v>
      </c>
      <c r="B32" s="80"/>
      <c r="C32" s="3">
        <v>19818</v>
      </c>
      <c r="D32" s="6">
        <f>C32/$C$32</f>
        <v>1</v>
      </c>
      <c r="E32" s="3">
        <v>24446</v>
      </c>
      <c r="F32" s="6">
        <f>E32/$E$32</f>
        <v>1</v>
      </c>
      <c r="G32" s="3">
        <v>81</v>
      </c>
    </row>
    <row r="33" spans="1:7" ht="15.75">
      <c r="A33" s="29"/>
      <c r="B33" s="29"/>
      <c r="C33" s="15"/>
      <c r="D33" s="30"/>
      <c r="E33" s="15"/>
      <c r="F33" s="30"/>
      <c r="G33" s="15"/>
    </row>
    <row r="34" spans="1:4" ht="15.75">
      <c r="A34" s="24" t="s">
        <v>37</v>
      </c>
      <c r="B34" s="17"/>
      <c r="C34" s="17"/>
      <c r="D34" s="17"/>
    </row>
    <row r="35" spans="1:4" ht="15.75">
      <c r="A35" s="24"/>
      <c r="B35" s="17"/>
      <c r="C35" s="17"/>
      <c r="D35" s="17"/>
    </row>
    <row r="36" spans="1:4" ht="15.75">
      <c r="A36" s="24"/>
      <c r="B36" s="17"/>
      <c r="C36" s="17"/>
      <c r="D36" s="17"/>
    </row>
    <row r="37" spans="1:5" ht="15.75">
      <c r="A37" s="24"/>
      <c r="B37" s="17"/>
      <c r="C37" s="17"/>
      <c r="D37" s="17"/>
      <c r="E37" s="28" t="s">
        <v>33</v>
      </c>
    </row>
    <row r="38" spans="1:5" ht="15.75">
      <c r="A38" s="25"/>
      <c r="B38" s="15"/>
      <c r="C38" s="15"/>
      <c r="D38" s="15"/>
      <c r="E38" t="s">
        <v>34</v>
      </c>
    </row>
    <row r="39" spans="1:5" ht="15.75">
      <c r="A39" s="25"/>
      <c r="B39" s="15"/>
      <c r="C39" s="15"/>
      <c r="D39" s="15"/>
      <c r="E39" t="s">
        <v>35</v>
      </c>
    </row>
    <row r="40" spans="1:5" ht="15.75">
      <c r="A40" s="25"/>
      <c r="B40" s="15"/>
      <c r="C40" s="15"/>
      <c r="D40" s="15"/>
      <c r="E40" t="s">
        <v>36</v>
      </c>
    </row>
    <row r="41" spans="1:4" ht="15.75">
      <c r="A41" s="25"/>
      <c r="B41" s="15"/>
      <c r="C41" s="15"/>
      <c r="D41" s="15"/>
    </row>
    <row r="42" spans="1:4" ht="15.75">
      <c r="A42" s="25"/>
      <c r="B42" s="15"/>
      <c r="C42" s="15"/>
      <c r="D42" s="15"/>
    </row>
    <row r="43" spans="1:4" ht="15.75">
      <c r="A43" s="25"/>
      <c r="B43" s="15"/>
      <c r="C43" s="15"/>
      <c r="D43" s="15"/>
    </row>
    <row r="44" spans="1:4" ht="15.75">
      <c r="A44" s="25"/>
      <c r="B44" s="15"/>
      <c r="C44" s="15"/>
      <c r="D44" s="15"/>
    </row>
    <row r="48" spans="1:9" ht="15.75">
      <c r="A48" s="19"/>
      <c r="B48" s="19"/>
      <c r="C48" s="19"/>
      <c r="D48" s="19"/>
      <c r="E48" s="19"/>
      <c r="F48" s="19"/>
      <c r="G48" s="19"/>
      <c r="H48" s="19"/>
      <c r="I48" s="19"/>
    </row>
    <row r="49" spans="1:9" ht="15.75">
      <c r="A49" s="19"/>
      <c r="B49" s="19"/>
      <c r="C49" s="19"/>
      <c r="D49" s="19"/>
      <c r="E49" s="19"/>
      <c r="F49" s="19"/>
      <c r="G49" s="19"/>
      <c r="H49" s="19"/>
      <c r="I49" s="19"/>
    </row>
    <row r="51" ht="15.75">
      <c r="A51" s="24" t="s">
        <v>38</v>
      </c>
    </row>
    <row r="55" ht="15.75">
      <c r="E55" s="28" t="s">
        <v>33</v>
      </c>
    </row>
    <row r="56" ht="15.75">
      <c r="E56" t="s">
        <v>34</v>
      </c>
    </row>
    <row r="57" ht="15.75">
      <c r="E57" t="s">
        <v>39</v>
      </c>
    </row>
    <row r="58" ht="15.75">
      <c r="E58" t="s">
        <v>40</v>
      </c>
    </row>
    <row r="68" ht="15.75">
      <c r="A68" s="24" t="s">
        <v>44</v>
      </c>
    </row>
    <row r="70" spans="1:7" ht="31.5">
      <c r="A70" s="79" t="s">
        <v>45</v>
      </c>
      <c r="B70" s="79"/>
      <c r="C70" s="9" t="s">
        <v>46</v>
      </c>
      <c r="D70" s="20" t="s">
        <v>47</v>
      </c>
      <c r="E70" s="9" t="s">
        <v>24</v>
      </c>
      <c r="F70" s="20" t="s">
        <v>48</v>
      </c>
      <c r="G70" s="26"/>
    </row>
    <row r="71" spans="1:7" ht="15.75">
      <c r="A71" s="69" t="s">
        <v>20</v>
      </c>
      <c r="B71" s="69"/>
      <c r="C71" s="4">
        <v>37253</v>
      </c>
      <c r="D71" s="6">
        <f>C71/$C$32</f>
        <v>1.879755777575941</v>
      </c>
      <c r="E71" s="4">
        <v>48241</v>
      </c>
      <c r="F71" s="6">
        <f>E71/$E$32</f>
        <v>1.973369876462407</v>
      </c>
      <c r="G71" s="17"/>
    </row>
    <row r="72" spans="1:7" ht="15.75">
      <c r="A72" s="69" t="s">
        <v>30</v>
      </c>
      <c r="B72" s="69"/>
      <c r="C72" s="4">
        <v>21380</v>
      </c>
      <c r="D72" s="6">
        <f>C72/$C$32</f>
        <v>1.0788172368553839</v>
      </c>
      <c r="E72" s="4">
        <v>24320</v>
      </c>
      <c r="F72" s="6">
        <f>E72/$E$32</f>
        <v>0.994845782541111</v>
      </c>
      <c r="G72" s="17"/>
    </row>
    <row r="73" spans="1:7" ht="15.75">
      <c r="A73" s="69" t="s">
        <v>29</v>
      </c>
      <c r="B73" s="69"/>
      <c r="C73" s="4">
        <v>15755</v>
      </c>
      <c r="D73" s="6">
        <f>C73/$C$32</f>
        <v>0.7949843576546574</v>
      </c>
      <c r="E73" s="4">
        <v>16772</v>
      </c>
      <c r="F73" s="6">
        <f>E73/$E$32</f>
        <v>0.6860836128609997</v>
      </c>
      <c r="G73" s="17"/>
    </row>
    <row r="74" spans="1:7" ht="15.75">
      <c r="A74" s="69" t="s">
        <v>21</v>
      </c>
      <c r="B74" s="69"/>
      <c r="C74" s="4">
        <v>14537</v>
      </c>
      <c r="D74" s="6">
        <f>C74/$C$32</f>
        <v>0.7335250782117267</v>
      </c>
      <c r="E74" s="4">
        <v>17290</v>
      </c>
      <c r="F74" s="6">
        <f>E74/$E$32</f>
        <v>0.7072731735253212</v>
      </c>
      <c r="G74" s="17"/>
    </row>
    <row r="75" spans="1:7" ht="15.75">
      <c r="A75" s="80" t="s">
        <v>22</v>
      </c>
      <c r="B75" s="80"/>
      <c r="C75" s="3">
        <v>19818</v>
      </c>
      <c r="D75" s="6">
        <f>C75/$C$32</f>
        <v>1</v>
      </c>
      <c r="E75" s="3">
        <v>24446</v>
      </c>
      <c r="F75" s="6">
        <f>E75/$E$32</f>
        <v>1</v>
      </c>
      <c r="G75" s="15"/>
    </row>
    <row r="83" ht="15.75">
      <c r="F83" s="28" t="s">
        <v>33</v>
      </c>
    </row>
    <row r="84" ht="15.75">
      <c r="F84" t="s">
        <v>49</v>
      </c>
    </row>
    <row r="85" spans="6:9" ht="30.75" customHeight="1">
      <c r="F85" s="65" t="s">
        <v>50</v>
      </c>
      <c r="G85" s="65"/>
      <c r="H85" s="65"/>
      <c r="I85" s="65"/>
    </row>
    <row r="86" ht="15.75">
      <c r="F86" t="s">
        <v>51</v>
      </c>
    </row>
    <row r="87" ht="15.75">
      <c r="F87" t="s">
        <v>52</v>
      </c>
    </row>
    <row r="88" ht="15.75">
      <c r="F88" t="s">
        <v>53</v>
      </c>
    </row>
  </sheetData>
  <mergeCells count="23">
    <mergeCell ref="A8:B8"/>
    <mergeCell ref="A9:B9"/>
    <mergeCell ref="A10:B10"/>
    <mergeCell ref="A12:H12"/>
    <mergeCell ref="A3:H3"/>
    <mergeCell ref="A5:B5"/>
    <mergeCell ref="A6:B6"/>
    <mergeCell ref="A7:B7"/>
    <mergeCell ref="A16:H16"/>
    <mergeCell ref="A17:H17"/>
    <mergeCell ref="A27:B27"/>
    <mergeCell ref="A28:B28"/>
    <mergeCell ref="A29:B29"/>
    <mergeCell ref="A30:B30"/>
    <mergeCell ref="A31:B31"/>
    <mergeCell ref="A32:B32"/>
    <mergeCell ref="A74:B74"/>
    <mergeCell ref="A75:B75"/>
    <mergeCell ref="F85:I85"/>
    <mergeCell ref="A70:B70"/>
    <mergeCell ref="A71:B71"/>
    <mergeCell ref="A72:B72"/>
    <mergeCell ref="A73:B73"/>
  </mergeCells>
  <printOptions/>
  <pageMargins left="0.75" right="0.75" top="1" bottom="1" header="0.4921259845" footer="0.4921259845"/>
  <pageSetup orientation="landscape" paperSize="9" r:id="rId2"/>
  <headerFooter alignWithMargins="0">
    <oddHeader>&amp;L&amp;"Times New Roman,Gras"Evaluation n°3&amp;C&amp;"Times New Roman,Gras"&amp;EBOITE A OUTIL N°5&amp;R&amp;"Times New Roman,Gras"1ère STG2</oddHeader>
    <oddFooter>&amp;L&amp;"Times New Roman,Gras"Mme SOLER&amp;R&amp;"Times New Roman,Gras"Lycée François Truffaut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9"/>
  <sheetViews>
    <sheetView showFormulas="1" workbookViewId="0" topLeftCell="A16">
      <selection activeCell="A20" sqref="A20:IV24"/>
    </sheetView>
  </sheetViews>
  <sheetFormatPr defaultColWidth="11.00390625" defaultRowHeight="15.75"/>
  <cols>
    <col min="1" max="1" width="5.25390625" style="0" customWidth="1"/>
    <col min="2" max="2" width="7.125" style="0" customWidth="1"/>
    <col min="3" max="3" width="6.125" style="0" customWidth="1"/>
    <col min="4" max="4" width="8.25390625" style="0" customWidth="1"/>
    <col min="5" max="5" width="5.125" style="0" customWidth="1"/>
    <col min="6" max="6" width="6.25390625" style="0" customWidth="1"/>
    <col min="7" max="7" width="6.875" style="0" customWidth="1"/>
  </cols>
  <sheetData>
    <row r="2" ht="20.25">
      <c r="A2" s="1" t="s">
        <v>0</v>
      </c>
    </row>
    <row r="4" spans="1:9" ht="15.75">
      <c r="A4" s="65" t="s">
        <v>19</v>
      </c>
      <c r="B4" s="65"/>
      <c r="C4" s="65"/>
      <c r="D4" s="65"/>
      <c r="E4" s="65"/>
      <c r="F4" s="65"/>
      <c r="G4" s="65"/>
      <c r="H4" s="65"/>
      <c r="I4" s="8"/>
    </row>
    <row r="6" spans="1:7" ht="173.25">
      <c r="A6" s="79" t="s">
        <v>28</v>
      </c>
      <c r="B6" s="79"/>
      <c r="C6" s="9" t="s">
        <v>23</v>
      </c>
      <c r="D6" s="9" t="s">
        <v>24</v>
      </c>
      <c r="E6" s="20" t="s">
        <v>25</v>
      </c>
      <c r="F6" s="33"/>
      <c r="G6" s="26"/>
    </row>
    <row r="7" spans="1:7" ht="15.75">
      <c r="A7" s="69" t="s">
        <v>20</v>
      </c>
      <c r="B7" s="69"/>
      <c r="C7" s="4">
        <v>37253</v>
      </c>
      <c r="D7" s="4">
        <v>48241</v>
      </c>
      <c r="E7" s="4">
        <v>77</v>
      </c>
      <c r="F7" s="17"/>
      <c r="G7" s="17"/>
    </row>
    <row r="8" spans="1:7" ht="15.75">
      <c r="A8" s="69" t="s">
        <v>30</v>
      </c>
      <c r="B8" s="69"/>
      <c r="C8" s="4">
        <v>21380</v>
      </c>
      <c r="D8" s="4">
        <v>24320</v>
      </c>
      <c r="E8" s="4">
        <v>88</v>
      </c>
      <c r="F8" s="17"/>
      <c r="G8" s="17"/>
    </row>
    <row r="9" spans="1:7" ht="15.75">
      <c r="A9" s="69" t="s">
        <v>29</v>
      </c>
      <c r="B9" s="69"/>
      <c r="C9" s="4">
        <v>15755</v>
      </c>
      <c r="D9" s="4">
        <v>16772</v>
      </c>
      <c r="E9" s="4">
        <v>94</v>
      </c>
      <c r="F9" s="17"/>
      <c r="G9" s="17"/>
    </row>
    <row r="10" spans="1:7" ht="15.75">
      <c r="A10" s="69" t="s">
        <v>21</v>
      </c>
      <c r="B10" s="69"/>
      <c r="C10" s="4">
        <v>14537</v>
      </c>
      <c r="D10" s="4">
        <v>17290</v>
      </c>
      <c r="E10" s="4">
        <v>84</v>
      </c>
      <c r="F10" s="17"/>
      <c r="G10" s="17"/>
    </row>
    <row r="11" spans="1:7" ht="15.75">
      <c r="A11" s="80" t="s">
        <v>22</v>
      </c>
      <c r="B11" s="80"/>
      <c r="C11" s="3">
        <v>19818</v>
      </c>
      <c r="D11" s="3">
        <v>24446</v>
      </c>
      <c r="E11" s="3">
        <v>81</v>
      </c>
      <c r="F11" s="15"/>
      <c r="G11" s="15"/>
    </row>
    <row r="12" ht="15.75">
      <c r="A12" t="s">
        <v>26</v>
      </c>
    </row>
    <row r="13" spans="1:8" ht="15.75">
      <c r="A13" s="65" t="s">
        <v>27</v>
      </c>
      <c r="B13" s="65"/>
      <c r="C13" s="65"/>
      <c r="D13" s="65"/>
      <c r="E13" s="65"/>
      <c r="F13" s="65"/>
      <c r="G13" s="65"/>
      <c r="H13" s="65"/>
    </row>
    <row r="15" spans="1:6" ht="15.75">
      <c r="A15" s="65" t="s">
        <v>1</v>
      </c>
      <c r="B15" s="65"/>
      <c r="C15" s="65"/>
      <c r="D15" s="65"/>
      <c r="E15" s="65"/>
      <c r="F15" s="65"/>
    </row>
    <row r="16" spans="1:7" ht="15.75">
      <c r="A16" s="65" t="s">
        <v>41</v>
      </c>
      <c r="B16" s="65"/>
      <c r="C16" s="65"/>
      <c r="D16" s="65"/>
      <c r="E16" s="65"/>
      <c r="F16" s="65"/>
      <c r="G16" s="65"/>
    </row>
    <row r="17" spans="1:8" ht="15.75">
      <c r="A17" s="65" t="s">
        <v>42</v>
      </c>
      <c r="B17" s="65"/>
      <c r="C17" s="65"/>
      <c r="D17" s="65"/>
      <c r="E17" s="65"/>
      <c r="F17" s="65"/>
      <c r="G17" s="65"/>
      <c r="H17" s="65"/>
    </row>
    <row r="18" spans="1:8" ht="15.75">
      <c r="A18" s="65" t="s">
        <v>43</v>
      </c>
      <c r="B18" s="65"/>
      <c r="C18" s="65"/>
      <c r="D18" s="65"/>
      <c r="E18" s="65"/>
      <c r="F18" s="65"/>
      <c r="G18" s="65"/>
      <c r="H18" s="65"/>
    </row>
    <row r="20" spans="1:7" ht="15.75">
      <c r="A20" s="15"/>
      <c r="B20" s="15"/>
      <c r="C20" s="15"/>
      <c r="D20" s="15"/>
      <c r="E20" s="15"/>
      <c r="F20" s="15"/>
      <c r="G20" s="15"/>
    </row>
    <row r="21" spans="1:7" ht="15.75">
      <c r="A21" s="5" t="s">
        <v>5</v>
      </c>
      <c r="B21" s="17"/>
      <c r="C21" s="18"/>
      <c r="D21" s="18"/>
      <c r="E21" s="17"/>
      <c r="F21" s="17"/>
      <c r="G21" s="17"/>
    </row>
    <row r="22" spans="1:7" ht="15.75">
      <c r="A22" s="16"/>
      <c r="B22" s="17"/>
      <c r="C22" s="18"/>
      <c r="D22" s="32"/>
      <c r="E22" s="17"/>
      <c r="F22" s="15"/>
      <c r="G22" s="17"/>
    </row>
    <row r="23" spans="1:7" ht="204.75">
      <c r="A23" s="79" t="s">
        <v>45</v>
      </c>
      <c r="B23" s="79"/>
      <c r="C23" s="9" t="s">
        <v>23</v>
      </c>
      <c r="D23" s="20" t="s">
        <v>31</v>
      </c>
      <c r="E23" s="9" t="s">
        <v>24</v>
      </c>
      <c r="F23" s="20" t="s">
        <v>32</v>
      </c>
      <c r="G23" s="20" t="s">
        <v>25</v>
      </c>
    </row>
    <row r="24" spans="1:7" ht="15.75">
      <c r="A24" s="69" t="s">
        <v>20</v>
      </c>
      <c r="B24" s="69"/>
      <c r="C24" s="4">
        <v>37253</v>
      </c>
      <c r="D24" s="6">
        <f>C24/$C$28</f>
        <v>1.879755777575941</v>
      </c>
      <c r="E24" s="4">
        <v>48241</v>
      </c>
      <c r="F24" s="6">
        <f>E24/$E$28</f>
        <v>1.973369876462407</v>
      </c>
      <c r="G24" s="4">
        <f>C24/E24</f>
        <v>0.7722269438859062</v>
      </c>
    </row>
    <row r="25" spans="1:7" ht="15.75">
      <c r="A25" s="69" t="s">
        <v>30</v>
      </c>
      <c r="B25" s="69"/>
      <c r="C25" s="4">
        <v>21380</v>
      </c>
      <c r="D25" s="6">
        <f>C25/$C$28</f>
        <v>1.0788172368553839</v>
      </c>
      <c r="E25" s="4">
        <v>24320</v>
      </c>
      <c r="F25" s="6">
        <f>E25/$E$28</f>
        <v>0.994845782541111</v>
      </c>
      <c r="G25" s="4">
        <f>C25/E25</f>
        <v>0.8791118421052632</v>
      </c>
    </row>
    <row r="26" spans="1:7" ht="15.75">
      <c r="A26" s="69" t="s">
        <v>29</v>
      </c>
      <c r="B26" s="69"/>
      <c r="C26" s="4">
        <v>15755</v>
      </c>
      <c r="D26" s="6">
        <f>C26/$C$28</f>
        <v>0.7949843576546574</v>
      </c>
      <c r="E26" s="4">
        <v>16772</v>
      </c>
      <c r="F26" s="6">
        <f>E26/$E$28</f>
        <v>0.6860836128609997</v>
      </c>
      <c r="G26" s="4">
        <f>C26/E26</f>
        <v>0.9393632244216551</v>
      </c>
    </row>
    <row r="27" spans="1:7" ht="15.75">
      <c r="A27" s="69" t="s">
        <v>21</v>
      </c>
      <c r="B27" s="69"/>
      <c r="C27" s="4">
        <v>14537</v>
      </c>
      <c r="D27" s="6">
        <f>C27/$C$28</f>
        <v>0.7335250782117267</v>
      </c>
      <c r="E27" s="4">
        <v>17290</v>
      </c>
      <c r="F27" s="6">
        <f>E27/$E$28</f>
        <v>0.7072731735253212</v>
      </c>
      <c r="G27" s="4">
        <f>C27/E27</f>
        <v>0.840775014459225</v>
      </c>
    </row>
    <row r="28" spans="1:7" ht="15.75">
      <c r="A28" s="80" t="s">
        <v>22</v>
      </c>
      <c r="B28" s="80"/>
      <c r="C28" s="3">
        <v>19818</v>
      </c>
      <c r="D28" s="6">
        <f>C28/$C$28</f>
        <v>1</v>
      </c>
      <c r="E28" s="3">
        <v>24446</v>
      </c>
      <c r="F28" s="6">
        <f>E28/$E$28</f>
        <v>1</v>
      </c>
      <c r="G28" s="4">
        <f>C28/E28</f>
        <v>0.8106847746052523</v>
      </c>
    </row>
    <row r="29" spans="1:7" ht="15.75">
      <c r="A29" s="29"/>
      <c r="B29" s="29"/>
      <c r="C29" s="15"/>
      <c r="D29" s="30"/>
      <c r="E29" s="15"/>
      <c r="F29" s="30"/>
      <c r="G29" s="15"/>
    </row>
  </sheetData>
  <mergeCells count="18">
    <mergeCell ref="A4:H4"/>
    <mergeCell ref="A6:B6"/>
    <mergeCell ref="A7:B7"/>
    <mergeCell ref="A8:B8"/>
    <mergeCell ref="A9:B9"/>
    <mergeCell ref="A10:B10"/>
    <mergeCell ref="A11:B11"/>
    <mergeCell ref="A13:H13"/>
    <mergeCell ref="A27:B27"/>
    <mergeCell ref="A28:B28"/>
    <mergeCell ref="A17:H17"/>
    <mergeCell ref="A18:H18"/>
    <mergeCell ref="A23:B23"/>
    <mergeCell ref="A24:B24"/>
    <mergeCell ref="A15:F15"/>
    <mergeCell ref="A16:G16"/>
    <mergeCell ref="A25:B25"/>
    <mergeCell ref="A26:B26"/>
  </mergeCells>
  <printOptions/>
  <pageMargins left="0.7874015748031497" right="0.7874015748031497" top="0.984251968503937" bottom="0.984251968503937" header="0.5118110236220472" footer="0.5118110236220472"/>
  <pageSetup orientation="landscape" paperSize="9" r:id="rId1"/>
  <headerFooter alignWithMargins="0">
    <oddHeader>&amp;L&amp;"Times New Roman,Gras"Evaluation n°2&amp;C&amp;"Times New Roman,Gras"&amp;14&amp;EBoite à outils n°4&amp;R&amp;"Times New Roman,Gras"1ère STG 2</oddHeader>
    <oddFooter>&amp;L&amp;"Times New Roman,Gras"Mme SOLER&amp;R&amp;"Times New Roman,Gras"Lycée François Truffaut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36"/>
  <sheetViews>
    <sheetView workbookViewId="0" topLeftCell="A49">
      <selection activeCell="A60" sqref="A60:C63"/>
    </sheetView>
  </sheetViews>
  <sheetFormatPr defaultColWidth="11.00390625" defaultRowHeight="15.75"/>
  <cols>
    <col min="1" max="1" width="16.625" style="0" customWidth="1"/>
    <col min="3" max="3" width="14.125" style="0" customWidth="1"/>
    <col min="4" max="4" width="14.75390625" style="0" customWidth="1"/>
    <col min="9" max="9" width="12.625" style="0" customWidth="1"/>
  </cols>
  <sheetData>
    <row r="1" ht="20.25">
      <c r="A1" s="1" t="s">
        <v>2</v>
      </c>
    </row>
    <row r="2" ht="14.25" customHeight="1"/>
    <row r="3" spans="1:7" ht="53.25" customHeight="1">
      <c r="A3" s="65" t="s">
        <v>54</v>
      </c>
      <c r="B3" s="65"/>
      <c r="C3" s="65"/>
      <c r="D3" s="65"/>
      <c r="E3" s="65"/>
      <c r="F3" s="65"/>
      <c r="G3" s="8"/>
    </row>
    <row r="4" spans="1:11" ht="15.75">
      <c r="A4" t="s">
        <v>55</v>
      </c>
      <c r="H4" s="19"/>
      <c r="I4" s="19"/>
      <c r="J4" s="19"/>
      <c r="K4" s="19"/>
    </row>
    <row r="5" spans="8:11" ht="15.75">
      <c r="H5" s="33"/>
      <c r="I5" s="26"/>
      <c r="J5" s="33"/>
      <c r="K5" s="19"/>
    </row>
    <row r="6" spans="1:11" ht="15.75">
      <c r="A6" s="4"/>
      <c r="B6" s="3">
        <v>2003</v>
      </c>
      <c r="C6" s="3">
        <v>2004</v>
      </c>
      <c r="D6" s="3">
        <v>2005</v>
      </c>
      <c r="E6" s="3">
        <v>2006</v>
      </c>
      <c r="H6" s="30"/>
      <c r="I6" s="30"/>
      <c r="J6" s="17"/>
      <c r="K6" s="19"/>
    </row>
    <row r="7" spans="1:11" ht="15.75">
      <c r="A7" s="40" t="s">
        <v>56</v>
      </c>
      <c r="B7" s="4">
        <v>292</v>
      </c>
      <c r="C7" s="4">
        <v>318.8</v>
      </c>
      <c r="D7" s="4">
        <v>316.5</v>
      </c>
      <c r="E7" s="4">
        <v>321.9</v>
      </c>
      <c r="H7" s="30"/>
      <c r="I7" s="30"/>
      <c r="J7" s="17"/>
      <c r="K7" s="19"/>
    </row>
    <row r="8" spans="1:11" ht="15.75">
      <c r="A8" s="12" t="s">
        <v>57</v>
      </c>
      <c r="B8" s="38">
        <v>39.5</v>
      </c>
      <c r="C8" s="39">
        <v>40.9</v>
      </c>
      <c r="D8" s="39">
        <v>42.1</v>
      </c>
      <c r="E8" s="39">
        <v>38.6</v>
      </c>
      <c r="F8" s="8"/>
      <c r="G8" s="8"/>
      <c r="H8" s="30"/>
      <c r="I8" s="30"/>
      <c r="J8" s="17"/>
      <c r="K8" s="19"/>
    </row>
    <row r="9" spans="1:11" ht="15.75">
      <c r="A9" s="43" t="s">
        <v>81</v>
      </c>
      <c r="B9" s="41"/>
      <c r="C9" s="42"/>
      <c r="D9" s="42"/>
      <c r="E9" s="42"/>
      <c r="F9" s="8"/>
      <c r="G9" s="8"/>
      <c r="H9" s="30"/>
      <c r="I9" s="30"/>
      <c r="J9" s="17"/>
      <c r="K9" s="19"/>
    </row>
    <row r="10" spans="1:11" ht="15.75">
      <c r="A10" s="43" t="s">
        <v>58</v>
      </c>
      <c r="B10" s="41"/>
      <c r="C10" s="42"/>
      <c r="D10" s="42"/>
      <c r="E10" s="42"/>
      <c r="F10" s="8"/>
      <c r="G10" s="8"/>
      <c r="H10" s="30"/>
      <c r="I10" s="30"/>
      <c r="J10" s="17"/>
      <c r="K10" s="19"/>
    </row>
    <row r="11" spans="1:11" ht="15.75">
      <c r="A11" s="43"/>
      <c r="B11" s="41"/>
      <c r="C11" s="42"/>
      <c r="D11" s="42"/>
      <c r="E11" s="42"/>
      <c r="F11" s="8"/>
      <c r="G11" s="8"/>
      <c r="H11" s="30"/>
      <c r="I11" s="30"/>
      <c r="J11" s="17"/>
      <c r="K11" s="19"/>
    </row>
    <row r="12" spans="1:11" ht="15.75">
      <c r="A12" s="2" t="s">
        <v>1</v>
      </c>
      <c r="B12" s="2"/>
      <c r="H12" s="30"/>
      <c r="I12" s="30"/>
      <c r="J12" s="17"/>
      <c r="K12" s="19"/>
    </row>
    <row r="13" spans="1:11" ht="33.75" customHeight="1">
      <c r="A13" s="66" t="s">
        <v>76</v>
      </c>
      <c r="B13" s="65"/>
      <c r="C13" s="65"/>
      <c r="D13" s="65"/>
      <c r="E13" s="65"/>
      <c r="F13" s="65"/>
      <c r="H13" s="30"/>
      <c r="I13" s="19"/>
      <c r="J13" s="19"/>
      <c r="K13" s="19"/>
    </row>
    <row r="14" spans="1:7" ht="15.75" customHeight="1">
      <c r="A14" s="66" t="s">
        <v>73</v>
      </c>
      <c r="B14" s="65"/>
      <c r="C14" s="65"/>
      <c r="D14" s="65"/>
      <c r="E14" s="65"/>
      <c r="F14" s="65"/>
      <c r="G14" s="65"/>
    </row>
    <row r="15" spans="1:2" ht="15.75">
      <c r="A15" s="2" t="s">
        <v>77</v>
      </c>
      <c r="B15" s="2"/>
    </row>
    <row r="16" spans="1:7" ht="15.75">
      <c r="A16" s="43"/>
      <c r="B16" s="41"/>
      <c r="C16" s="42"/>
      <c r="D16" s="42"/>
      <c r="E16" s="42"/>
      <c r="F16" s="8"/>
      <c r="G16" s="8"/>
    </row>
    <row r="17" spans="1:7" ht="15.75" customHeight="1">
      <c r="A17" s="43"/>
      <c r="B17" s="41"/>
      <c r="C17" s="76" t="s">
        <v>70</v>
      </c>
      <c r="D17" s="76"/>
      <c r="E17" s="42"/>
      <c r="F17" s="8"/>
      <c r="G17" s="8"/>
    </row>
    <row r="18" spans="1:7" ht="15.75">
      <c r="A18" s="43"/>
      <c r="B18" s="41"/>
      <c r="C18" s="45" t="s">
        <v>23</v>
      </c>
      <c r="D18" s="45" t="s">
        <v>24</v>
      </c>
      <c r="E18" s="42"/>
      <c r="F18" s="8"/>
      <c r="G18" s="8"/>
    </row>
    <row r="19" spans="1:7" ht="15.75">
      <c r="A19" s="77" t="s">
        <v>59</v>
      </c>
      <c r="B19" s="75"/>
      <c r="C19" s="39"/>
      <c r="D19" s="39"/>
      <c r="E19" s="42"/>
      <c r="F19" s="8"/>
      <c r="G19" s="8"/>
    </row>
    <row r="20" spans="1:7" ht="15.75">
      <c r="A20" s="74" t="s">
        <v>60</v>
      </c>
      <c r="B20" s="75"/>
      <c r="C20" s="39">
        <v>13.4</v>
      </c>
      <c r="D20" s="39">
        <v>16.3</v>
      </c>
      <c r="E20" s="42"/>
      <c r="F20" s="8"/>
      <c r="G20" s="8"/>
    </row>
    <row r="21" spans="1:7" ht="15.75" customHeight="1">
      <c r="A21" s="74" t="s">
        <v>61</v>
      </c>
      <c r="B21" s="75"/>
      <c r="C21" s="39">
        <v>11.3</v>
      </c>
      <c r="D21" s="39">
        <v>8.9</v>
      </c>
      <c r="E21" s="42"/>
      <c r="F21" s="8"/>
      <c r="G21" s="8"/>
    </row>
    <row r="22" spans="1:7" ht="15.75">
      <c r="A22" s="74" t="s">
        <v>62</v>
      </c>
      <c r="B22" s="75"/>
      <c r="C22" s="39">
        <v>22.5</v>
      </c>
      <c r="D22" s="39">
        <v>29.6</v>
      </c>
      <c r="E22" s="42"/>
      <c r="F22" s="8"/>
      <c r="G22" s="8"/>
    </row>
    <row r="23" spans="1:7" ht="32.25" customHeight="1">
      <c r="A23" s="74" t="s">
        <v>63</v>
      </c>
      <c r="B23" s="75"/>
      <c r="C23" s="39">
        <v>10.1</v>
      </c>
      <c r="D23" s="39">
        <v>10.2</v>
      </c>
      <c r="E23" s="42"/>
      <c r="F23" s="8"/>
      <c r="G23" s="8"/>
    </row>
    <row r="24" spans="1:7" ht="15.75">
      <c r="A24" s="70" t="s">
        <v>64</v>
      </c>
      <c r="B24" s="75"/>
      <c r="C24" s="39">
        <v>10.1</v>
      </c>
      <c r="D24" s="39">
        <v>6.7</v>
      </c>
      <c r="E24" s="8"/>
      <c r="F24" s="8"/>
      <c r="G24" s="8"/>
    </row>
    <row r="25" spans="1:7" ht="15.75" customHeight="1">
      <c r="A25" s="70" t="s">
        <v>65</v>
      </c>
      <c r="B25" s="75"/>
      <c r="C25" s="39">
        <v>32.6</v>
      </c>
      <c r="D25" s="39">
        <v>28.3</v>
      </c>
      <c r="E25" s="8"/>
      <c r="F25" s="8"/>
      <c r="G25" s="8"/>
    </row>
    <row r="26" spans="1:7" ht="15.75">
      <c r="A26" s="72" t="s">
        <v>22</v>
      </c>
      <c r="B26" s="75"/>
      <c r="C26" s="45">
        <v>100</v>
      </c>
      <c r="D26" s="45">
        <v>100</v>
      </c>
      <c r="E26" s="8"/>
      <c r="F26" s="8"/>
      <c r="G26" s="8"/>
    </row>
    <row r="27" spans="1:7" ht="15.75">
      <c r="A27" s="2"/>
      <c r="B27" s="10"/>
      <c r="C27" s="37"/>
      <c r="D27" s="37"/>
      <c r="E27" s="8"/>
      <c r="F27" s="8"/>
      <c r="G27" s="8"/>
    </row>
    <row r="28" spans="1:7" ht="15.75">
      <c r="A28" s="77" t="s">
        <v>66</v>
      </c>
      <c r="B28" s="78"/>
      <c r="C28" s="45" t="s">
        <v>23</v>
      </c>
      <c r="D28" s="45" t="s">
        <v>24</v>
      </c>
      <c r="E28" s="8"/>
      <c r="F28" s="8"/>
      <c r="G28" s="8"/>
    </row>
    <row r="29" spans="1:7" ht="15.75" customHeight="1">
      <c r="A29" s="70" t="s">
        <v>74</v>
      </c>
      <c r="B29" s="71"/>
      <c r="C29" s="39">
        <v>45.5</v>
      </c>
      <c r="D29" s="39">
        <v>57</v>
      </c>
      <c r="E29" s="8"/>
      <c r="F29" s="8"/>
      <c r="G29" s="8"/>
    </row>
    <row r="30" spans="1:7" ht="15.75" customHeight="1">
      <c r="A30" s="70" t="s">
        <v>67</v>
      </c>
      <c r="B30" s="71"/>
      <c r="C30" s="39">
        <v>17.1</v>
      </c>
      <c r="D30" s="39">
        <v>19.3</v>
      </c>
      <c r="E30" s="8"/>
      <c r="F30" s="8"/>
      <c r="G30" s="8"/>
    </row>
    <row r="31" spans="1:7" ht="15.75" customHeight="1">
      <c r="A31" s="70" t="s">
        <v>68</v>
      </c>
      <c r="B31" s="71"/>
      <c r="C31" s="39">
        <v>16.1</v>
      </c>
      <c r="D31" s="39">
        <v>14</v>
      </c>
      <c r="E31" s="8"/>
      <c r="F31" s="8"/>
      <c r="G31" s="8"/>
    </row>
    <row r="32" spans="1:7" ht="15.75" customHeight="1">
      <c r="A32" s="70" t="s">
        <v>69</v>
      </c>
      <c r="B32" s="71"/>
      <c r="C32" s="39">
        <v>21.3</v>
      </c>
      <c r="D32" s="39">
        <v>9.7</v>
      </c>
      <c r="E32" s="8"/>
      <c r="F32" s="8"/>
      <c r="G32" s="8"/>
    </row>
    <row r="33" spans="1:7" ht="15.75">
      <c r="A33" s="72" t="s">
        <v>22</v>
      </c>
      <c r="B33" s="73"/>
      <c r="C33" s="45">
        <v>100</v>
      </c>
      <c r="D33" s="45">
        <v>100</v>
      </c>
      <c r="E33" s="8"/>
      <c r="F33" s="8"/>
      <c r="G33" s="8"/>
    </row>
    <row r="34" spans="1:7" ht="15.75">
      <c r="A34" s="43" t="s">
        <v>71</v>
      </c>
      <c r="B34" s="46"/>
      <c r="C34" s="44"/>
      <c r="D34" s="44"/>
      <c r="E34" s="8"/>
      <c r="F34" s="8"/>
      <c r="G34" s="8"/>
    </row>
    <row r="35" spans="1:7" ht="15.75">
      <c r="A35" s="43" t="s">
        <v>72</v>
      </c>
      <c r="B35" s="46"/>
      <c r="C35" s="44"/>
      <c r="D35" s="44"/>
      <c r="E35" s="8"/>
      <c r="F35" s="8"/>
      <c r="G35" s="8"/>
    </row>
    <row r="36" spans="1:7" ht="15.75">
      <c r="A36" s="2"/>
      <c r="B36" s="10"/>
      <c r="C36" s="8"/>
      <c r="D36" s="8"/>
      <c r="E36" s="8"/>
      <c r="F36" s="8"/>
      <c r="G36" s="8"/>
    </row>
    <row r="37" spans="1:6" ht="35.25" customHeight="1">
      <c r="A37" s="66" t="s">
        <v>78</v>
      </c>
      <c r="B37" s="65"/>
      <c r="C37" s="65"/>
      <c r="D37" s="65"/>
      <c r="E37" s="65"/>
      <c r="F37" s="65"/>
    </row>
    <row r="38" spans="1:7" ht="34.5" customHeight="1">
      <c r="A38" s="66" t="s">
        <v>79</v>
      </c>
      <c r="B38" s="65"/>
      <c r="C38" s="65"/>
      <c r="D38" s="65"/>
      <c r="E38" s="65"/>
      <c r="F38" s="65"/>
      <c r="G38" s="8"/>
    </row>
    <row r="39" spans="1:7" ht="15" customHeight="1">
      <c r="A39" s="10"/>
      <c r="B39" s="8"/>
      <c r="C39" s="8"/>
      <c r="D39" s="8"/>
      <c r="E39" s="8"/>
      <c r="F39" s="8"/>
      <c r="G39" s="8"/>
    </row>
    <row r="40" spans="1:7" ht="15.75">
      <c r="A40" s="31" t="s">
        <v>75</v>
      </c>
      <c r="B40" s="8"/>
      <c r="C40" s="8"/>
      <c r="D40" s="8"/>
      <c r="E40" s="8"/>
      <c r="F40" s="8"/>
      <c r="G40" s="8"/>
    </row>
    <row r="41" spans="1:2" ht="15.75">
      <c r="A41" s="2"/>
      <c r="B41" s="2"/>
    </row>
    <row r="42" ht="15.75">
      <c r="A42" s="5" t="s">
        <v>5</v>
      </c>
    </row>
    <row r="44" ht="15.75">
      <c r="A44" s="28" t="s">
        <v>80</v>
      </c>
    </row>
    <row r="60" spans="1:2" ht="15.75">
      <c r="A60" s="31" t="s">
        <v>86</v>
      </c>
      <c r="B60" t="s">
        <v>87</v>
      </c>
    </row>
    <row r="61" spans="1:2" ht="15.75">
      <c r="A61" s="31" t="s">
        <v>88</v>
      </c>
      <c r="B61" t="s">
        <v>89</v>
      </c>
    </row>
    <row r="62" spans="1:2" ht="15.75">
      <c r="A62" s="31" t="s">
        <v>90</v>
      </c>
      <c r="B62" t="s">
        <v>91</v>
      </c>
    </row>
    <row r="63" spans="1:2" ht="15.75">
      <c r="A63" s="31" t="s">
        <v>92</v>
      </c>
      <c r="B63" t="s">
        <v>93</v>
      </c>
    </row>
    <row r="65" ht="15.75">
      <c r="A65" s="28" t="s">
        <v>82</v>
      </c>
    </row>
    <row r="67" spans="1:5" ht="15.75">
      <c r="A67" s="4"/>
      <c r="B67" s="3">
        <v>2003</v>
      </c>
      <c r="C67" s="3">
        <v>2004</v>
      </c>
      <c r="D67" s="3">
        <v>2005</v>
      </c>
      <c r="E67" s="3">
        <v>2006</v>
      </c>
    </row>
    <row r="68" spans="1:5" ht="15.75">
      <c r="A68" s="40" t="s">
        <v>56</v>
      </c>
      <c r="B68" s="4">
        <v>292</v>
      </c>
      <c r="C68" s="4">
        <v>318.8</v>
      </c>
      <c r="D68" s="4">
        <v>316.5</v>
      </c>
      <c r="E68" s="4">
        <v>321.9</v>
      </c>
    </row>
    <row r="69" spans="1:5" ht="15.75">
      <c r="A69" s="12" t="s">
        <v>57</v>
      </c>
      <c r="B69" s="38">
        <v>39.5</v>
      </c>
      <c r="C69" s="39">
        <v>40.9</v>
      </c>
      <c r="D69" s="39">
        <v>42.1</v>
      </c>
      <c r="E69" s="39">
        <v>38.6</v>
      </c>
    </row>
    <row r="70" spans="1:5" ht="15.75">
      <c r="A70" s="12" t="s">
        <v>83</v>
      </c>
      <c r="B70" s="41"/>
      <c r="C70" s="48">
        <f>(C69-B69)/B69</f>
        <v>0.03544303797468351</v>
      </c>
      <c r="D70" s="48">
        <f>(D69-C69)/C69</f>
        <v>0.029339853300733566</v>
      </c>
      <c r="E70" s="48">
        <f>(E69-D69)/D69</f>
        <v>-0.0831353919239905</v>
      </c>
    </row>
    <row r="71" spans="1:5" ht="15.75">
      <c r="A71" s="43" t="s">
        <v>81</v>
      </c>
      <c r="B71" s="41"/>
      <c r="C71" s="42"/>
      <c r="D71" s="42"/>
      <c r="E71" s="42"/>
    </row>
    <row r="72" spans="1:5" ht="15.75">
      <c r="A72" s="43" t="s">
        <v>58</v>
      </c>
      <c r="B72" s="41"/>
      <c r="C72" s="42"/>
      <c r="D72" s="42"/>
      <c r="E72" s="42"/>
    </row>
    <row r="87" spans="1:2" ht="15.75">
      <c r="A87" s="31" t="s">
        <v>86</v>
      </c>
      <c r="B87" t="s">
        <v>94</v>
      </c>
    </row>
    <row r="88" spans="1:2" ht="15.75">
      <c r="A88" s="31" t="s">
        <v>88</v>
      </c>
      <c r="B88" t="s">
        <v>89</v>
      </c>
    </row>
    <row r="89" spans="1:2" ht="15.75">
      <c r="A89" s="31" t="s">
        <v>90</v>
      </c>
      <c r="B89" t="s">
        <v>83</v>
      </c>
    </row>
    <row r="90" spans="1:2" ht="15.75">
      <c r="A90" s="31" t="s">
        <v>92</v>
      </c>
      <c r="B90" t="s">
        <v>95</v>
      </c>
    </row>
    <row r="92" ht="15.75">
      <c r="A92" s="28" t="s">
        <v>84</v>
      </c>
    </row>
    <row r="110" spans="1:2" ht="15.75">
      <c r="A110" s="31" t="s">
        <v>86</v>
      </c>
      <c r="B110" t="s">
        <v>96</v>
      </c>
    </row>
    <row r="111" spans="1:2" ht="15.75">
      <c r="A111" s="31" t="s">
        <v>88</v>
      </c>
      <c r="B111" t="s">
        <v>97</v>
      </c>
    </row>
    <row r="112" spans="1:2" ht="15.75">
      <c r="A112" s="31" t="s">
        <v>90</v>
      </c>
      <c r="B112" t="s">
        <v>98</v>
      </c>
    </row>
    <row r="113" spans="1:2" ht="15.75">
      <c r="A113" s="31" t="s">
        <v>92</v>
      </c>
      <c r="B113" t="s">
        <v>99</v>
      </c>
    </row>
    <row r="114" ht="15.75">
      <c r="A114" s="31"/>
    </row>
    <row r="115" ht="15.75">
      <c r="A115" s="28" t="s">
        <v>85</v>
      </c>
    </row>
    <row r="133" spans="1:2" ht="15.75">
      <c r="A133" s="31" t="s">
        <v>86</v>
      </c>
      <c r="B133" t="s">
        <v>100</v>
      </c>
    </row>
    <row r="134" spans="1:2" ht="15.75">
      <c r="A134" s="31" t="s">
        <v>88</v>
      </c>
      <c r="B134" t="s">
        <v>97</v>
      </c>
    </row>
    <row r="135" spans="1:2" ht="15.75">
      <c r="A135" s="31" t="s">
        <v>90</v>
      </c>
      <c r="B135" t="s">
        <v>98</v>
      </c>
    </row>
    <row r="136" spans="1:2" ht="15.75">
      <c r="A136" s="31" t="s">
        <v>92</v>
      </c>
      <c r="B136" t="s">
        <v>95</v>
      </c>
    </row>
  </sheetData>
  <mergeCells count="20">
    <mergeCell ref="A37:F37"/>
    <mergeCell ref="A38:F38"/>
    <mergeCell ref="A33:B33"/>
    <mergeCell ref="A29:B29"/>
    <mergeCell ref="A30:B30"/>
    <mergeCell ref="A31:B31"/>
    <mergeCell ref="A32:B32"/>
    <mergeCell ref="A24:B24"/>
    <mergeCell ref="A25:B25"/>
    <mergeCell ref="A26:B26"/>
    <mergeCell ref="A28:B28"/>
    <mergeCell ref="A20:B20"/>
    <mergeCell ref="A21:B21"/>
    <mergeCell ref="A22:B22"/>
    <mergeCell ref="A23:B23"/>
    <mergeCell ref="A3:F3"/>
    <mergeCell ref="A14:G14"/>
    <mergeCell ref="C17:D17"/>
    <mergeCell ref="A19:B19"/>
    <mergeCell ref="A13:F13"/>
  </mergeCells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&amp;L&amp;"Times New Roman,Gras"Evaluation N°3&amp;C&amp;"Times New Roman,Gras"&amp;EBOITE A OUTIL N°5&amp;R&amp;"Times New Roman,Gras"1ère STG2</oddHeader>
    <oddFooter>&amp;L&amp;"Times New Roman,Gras"Mme SOLER&amp;R&amp;"Times New Roman,Gras"Lycée François TRUFFAUT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60"/>
  <sheetViews>
    <sheetView showFormulas="1" workbookViewId="0" topLeftCell="A1">
      <selection activeCell="D8" sqref="D8"/>
    </sheetView>
  </sheetViews>
  <sheetFormatPr defaultColWidth="11.00390625" defaultRowHeight="15.75"/>
  <cols>
    <col min="2" max="2" width="4.25390625" style="0" customWidth="1"/>
    <col min="3" max="3" width="7.375" style="0" customWidth="1"/>
    <col min="4" max="4" width="7.50390625" style="0" customWidth="1"/>
    <col min="5" max="5" width="7.75390625" style="0" customWidth="1"/>
  </cols>
  <sheetData>
    <row r="2" ht="20.25">
      <c r="A2" s="1" t="s">
        <v>2</v>
      </c>
    </row>
    <row r="3" ht="15.75" customHeight="1"/>
    <row r="4" ht="15.75">
      <c r="A4" s="5" t="s">
        <v>5</v>
      </c>
    </row>
    <row r="7" spans="1:3" ht="15.75">
      <c r="A7" s="83" t="s">
        <v>82</v>
      </c>
      <c r="B7" s="82"/>
      <c r="C7" s="82"/>
    </row>
    <row r="9" spans="1:5" ht="15.75">
      <c r="A9" s="4"/>
      <c r="B9" s="3">
        <v>2003</v>
      </c>
      <c r="C9" s="3">
        <v>2004</v>
      </c>
      <c r="D9" s="3">
        <v>2005</v>
      </c>
      <c r="E9" s="3">
        <v>2006</v>
      </c>
    </row>
    <row r="10" spans="1:5" ht="15.75">
      <c r="A10" s="40" t="s">
        <v>56</v>
      </c>
      <c r="B10" s="4">
        <v>292</v>
      </c>
      <c r="C10" s="4">
        <v>318.8</v>
      </c>
      <c r="D10" s="4">
        <v>316.5</v>
      </c>
      <c r="E10" s="4">
        <v>321.9</v>
      </c>
    </row>
    <row r="11" spans="1:5" ht="15.75">
      <c r="A11" s="12" t="s">
        <v>57</v>
      </c>
      <c r="B11" s="38">
        <v>39.5</v>
      </c>
      <c r="C11" s="39">
        <v>40.9</v>
      </c>
      <c r="D11" s="39">
        <v>42.1</v>
      </c>
      <c r="E11" s="39">
        <v>38.6</v>
      </c>
    </row>
    <row r="12" spans="1:5" ht="15.75">
      <c r="A12" s="12" t="s">
        <v>83</v>
      </c>
      <c r="B12" s="41"/>
      <c r="C12" s="48">
        <f>(C11-B11)/B11</f>
        <v>0.03544303797468351</v>
      </c>
      <c r="D12" s="48">
        <f>(D11-C11)/C11</f>
        <v>0.029339853300733566</v>
      </c>
      <c r="E12" s="48">
        <f>(E11-D11)/D11</f>
        <v>-0.0831353919239905</v>
      </c>
    </row>
    <row r="13" spans="1:5" ht="15.75">
      <c r="A13" s="81" t="s">
        <v>81</v>
      </c>
      <c r="B13" s="82"/>
      <c r="C13" s="82"/>
      <c r="D13" s="82"/>
      <c r="E13" s="82"/>
    </row>
    <row r="14" spans="1:5" ht="15.75">
      <c r="A14" s="81" t="s">
        <v>58</v>
      </c>
      <c r="B14" s="82"/>
      <c r="C14" s="82"/>
      <c r="D14" s="82"/>
      <c r="E14" s="82"/>
    </row>
    <row r="16" ht="15.75">
      <c r="A16" s="28"/>
    </row>
    <row r="34" ht="15.75">
      <c r="A34" s="31"/>
    </row>
    <row r="35" ht="15.75">
      <c r="A35" s="31"/>
    </row>
    <row r="36" ht="15.75">
      <c r="A36" s="31"/>
    </row>
    <row r="37" ht="15.75">
      <c r="A37" s="31"/>
    </row>
    <row r="38" ht="15.75">
      <c r="A38" s="31"/>
    </row>
    <row r="39" ht="15.75">
      <c r="A39" s="28"/>
    </row>
    <row r="57" ht="15.75">
      <c r="A57" s="31"/>
    </row>
    <row r="58" ht="15.75">
      <c r="A58" s="31"/>
    </row>
    <row r="59" ht="15.75">
      <c r="A59" s="31"/>
    </row>
    <row r="60" ht="15.75">
      <c r="A60" s="31"/>
    </row>
  </sheetData>
  <mergeCells count="3">
    <mergeCell ref="A13:E13"/>
    <mergeCell ref="A14:E14"/>
    <mergeCell ref="A7:C7"/>
  </mergeCells>
  <printOptions/>
  <pageMargins left="0.75" right="0.75" top="1" bottom="1" header="0.4921259845" footer="0.4921259845"/>
  <pageSetup orientation="landscape" paperSize="9" r:id="rId2"/>
  <headerFooter alignWithMargins="0">
    <oddHeader>&amp;L&amp;"Times New Roman,Gras"Evaluation n°3&amp;C&amp;"Times New Roman,Gras"&amp;14&amp;EBoite à outils n°5&amp;R&amp;"Times New Roman,Gras"1ère STG2</oddHeader>
    <oddFooter>&amp;L&amp;"Times New Roman,Gras"Mme SOLER&amp;R&amp;"Times New Roman,Gras"Lycée François Truffaut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08"/>
  <sheetViews>
    <sheetView workbookViewId="0" topLeftCell="A94">
      <selection activeCell="A105" sqref="A105:C108"/>
    </sheetView>
  </sheetViews>
  <sheetFormatPr defaultColWidth="11.00390625" defaultRowHeight="15.75"/>
  <cols>
    <col min="2" max="3" width="8.375" style="0" customWidth="1"/>
    <col min="4" max="7" width="8.25390625" style="0" customWidth="1"/>
    <col min="8" max="8" width="8.625" style="0" customWidth="1"/>
    <col min="9" max="9" width="8.25390625" style="0" customWidth="1"/>
    <col min="10" max="10" width="8.625" style="0" customWidth="1"/>
    <col min="11" max="11" width="9.00390625" style="0" customWidth="1"/>
    <col min="12" max="12" width="14.75390625" style="0" customWidth="1"/>
    <col min="13" max="13" width="9.125" style="0" customWidth="1"/>
  </cols>
  <sheetData>
    <row r="2" ht="20.25">
      <c r="A2" s="1" t="s">
        <v>3</v>
      </c>
    </row>
    <row r="4" spans="1:9" ht="32.25" customHeight="1">
      <c r="A4" s="67" t="s">
        <v>101</v>
      </c>
      <c r="B4" s="67"/>
      <c r="C4" s="67"/>
      <c r="D4" s="67"/>
      <c r="E4" s="67"/>
      <c r="F4" s="67"/>
      <c r="G4" s="65"/>
      <c r="H4" s="65"/>
      <c r="I4" s="65"/>
    </row>
    <row r="5" spans="1:9" ht="33" customHeight="1">
      <c r="A5" s="67" t="s">
        <v>106</v>
      </c>
      <c r="B5" s="67"/>
      <c r="C5" s="67"/>
      <c r="D5" s="67"/>
      <c r="E5" s="67"/>
      <c r="F5" s="67"/>
      <c r="G5" s="65"/>
      <c r="H5" s="65"/>
      <c r="I5" s="65"/>
    </row>
    <row r="6" spans="1:9" ht="15.75">
      <c r="A6" s="67" t="s">
        <v>102</v>
      </c>
      <c r="B6" s="67"/>
      <c r="C6" s="67"/>
      <c r="D6" s="67"/>
      <c r="E6" s="67"/>
      <c r="F6" s="67"/>
      <c r="G6" s="65"/>
      <c r="H6" s="65"/>
      <c r="I6" s="65"/>
    </row>
    <row r="7" spans="1:9" ht="30.75" customHeight="1">
      <c r="A7" s="67" t="s">
        <v>109</v>
      </c>
      <c r="B7" s="67"/>
      <c r="C7" s="67"/>
      <c r="D7" s="67"/>
      <c r="E7" s="67"/>
      <c r="F7" s="67"/>
      <c r="G7" s="65"/>
      <c r="H7" s="65"/>
      <c r="I7" s="65"/>
    </row>
    <row r="8" spans="1:9" ht="15.75">
      <c r="A8" s="67" t="s">
        <v>103</v>
      </c>
      <c r="B8" s="67"/>
      <c r="C8" s="67"/>
      <c r="D8" s="67"/>
      <c r="E8" s="67"/>
      <c r="F8" s="67"/>
      <c r="G8" s="65"/>
      <c r="H8" s="65"/>
      <c r="I8" s="65"/>
    </row>
    <row r="9" spans="1:6" ht="15.75">
      <c r="A9" s="35"/>
      <c r="B9" s="35"/>
      <c r="C9" s="35"/>
      <c r="D9" s="35"/>
      <c r="E9" s="35"/>
      <c r="F9" s="35"/>
    </row>
    <row r="10" spans="1:6" ht="15.75">
      <c r="A10" s="2"/>
      <c r="B10" s="2"/>
      <c r="C10" s="2"/>
      <c r="D10" s="2"/>
      <c r="E10" s="2"/>
      <c r="F10" s="2"/>
    </row>
    <row r="11" spans="1:7" ht="15.75">
      <c r="A11" s="11" t="s">
        <v>7</v>
      </c>
      <c r="B11" s="11" t="s">
        <v>8</v>
      </c>
      <c r="C11" s="11" t="s">
        <v>9</v>
      </c>
      <c r="D11" s="11" t="s">
        <v>10</v>
      </c>
      <c r="E11" s="11" t="s">
        <v>11</v>
      </c>
      <c r="F11" s="11" t="s">
        <v>12</v>
      </c>
      <c r="G11" s="11" t="s">
        <v>13</v>
      </c>
    </row>
    <row r="12" spans="1:7" ht="15.75">
      <c r="A12" s="12" t="s">
        <v>14</v>
      </c>
      <c r="B12" s="14">
        <v>100</v>
      </c>
      <c r="C12" s="14">
        <v>150</v>
      </c>
      <c r="D12" s="14">
        <v>120</v>
      </c>
      <c r="E12" s="14">
        <v>210</v>
      </c>
      <c r="F12" s="14">
        <v>180</v>
      </c>
      <c r="G12" s="14">
        <v>140</v>
      </c>
    </row>
    <row r="13" spans="1:7" ht="15.75">
      <c r="A13" s="12" t="s">
        <v>15</v>
      </c>
      <c r="B13" s="14">
        <v>180</v>
      </c>
      <c r="C13" s="14">
        <v>140</v>
      </c>
      <c r="D13" s="14">
        <v>110</v>
      </c>
      <c r="E13" s="14">
        <v>90</v>
      </c>
      <c r="F13" s="14">
        <v>130</v>
      </c>
      <c r="G13" s="14">
        <v>150</v>
      </c>
    </row>
    <row r="14" spans="1:7" ht="30">
      <c r="A14" s="13" t="s">
        <v>16</v>
      </c>
      <c r="B14" s="14">
        <v>25</v>
      </c>
      <c r="C14" s="14">
        <v>27</v>
      </c>
      <c r="D14" s="14">
        <v>23</v>
      </c>
      <c r="E14" s="14">
        <v>24</v>
      </c>
      <c r="F14" s="14">
        <v>26</v>
      </c>
      <c r="G14" s="14">
        <v>25</v>
      </c>
    </row>
    <row r="15" spans="1:7" ht="15.75">
      <c r="A15" s="12" t="s">
        <v>17</v>
      </c>
      <c r="B15" s="14">
        <v>310</v>
      </c>
      <c r="C15" s="14">
        <v>340</v>
      </c>
      <c r="D15" s="14">
        <v>300</v>
      </c>
      <c r="E15" s="14">
        <v>280</v>
      </c>
      <c r="F15" s="14">
        <v>320</v>
      </c>
      <c r="G15" s="14">
        <v>350</v>
      </c>
    </row>
    <row r="16" spans="1:7" ht="15.75">
      <c r="A16" s="12" t="s">
        <v>18</v>
      </c>
      <c r="B16" s="14">
        <v>230</v>
      </c>
      <c r="C16" s="14">
        <v>280</v>
      </c>
      <c r="D16" s="14">
        <v>290</v>
      </c>
      <c r="E16" s="14">
        <v>180</v>
      </c>
      <c r="F16" s="14">
        <v>210</v>
      </c>
      <c r="G16" s="14">
        <v>200</v>
      </c>
    </row>
    <row r="17" ht="15.75">
      <c r="A17" s="49" t="s">
        <v>104</v>
      </c>
    </row>
    <row r="19" ht="15.75">
      <c r="A19" s="5" t="s">
        <v>5</v>
      </c>
    </row>
    <row r="20" ht="15.75">
      <c r="A20" s="5"/>
    </row>
    <row r="21" ht="15.75">
      <c r="A21" s="28" t="s">
        <v>110</v>
      </c>
    </row>
    <row r="22" spans="1:8" ht="15.75">
      <c r="A22" s="11" t="s">
        <v>7</v>
      </c>
      <c r="B22" s="11" t="s">
        <v>8</v>
      </c>
      <c r="C22" s="11" t="s">
        <v>9</v>
      </c>
      <c r="D22" s="11" t="s">
        <v>10</v>
      </c>
      <c r="E22" s="11" t="s">
        <v>11</v>
      </c>
      <c r="F22" s="11" t="s">
        <v>12</v>
      </c>
      <c r="G22" s="11" t="s">
        <v>13</v>
      </c>
      <c r="H22" s="50" t="s">
        <v>105</v>
      </c>
    </row>
    <row r="23" spans="1:8" ht="15.75">
      <c r="A23" s="12" t="s">
        <v>14</v>
      </c>
      <c r="B23" s="14">
        <v>100</v>
      </c>
      <c r="C23" s="14">
        <v>150</v>
      </c>
      <c r="D23" s="14">
        <v>120</v>
      </c>
      <c r="E23" s="14">
        <v>210</v>
      </c>
      <c r="F23" s="14">
        <v>180</v>
      </c>
      <c r="G23" s="14">
        <v>140</v>
      </c>
      <c r="H23" s="51">
        <f aca="true" t="shared" si="0" ref="H23:H28">SUM(B23:G23)</f>
        <v>900</v>
      </c>
    </row>
    <row r="24" spans="1:8" ht="15.75">
      <c r="A24" s="12" t="s">
        <v>15</v>
      </c>
      <c r="B24" s="14">
        <v>180</v>
      </c>
      <c r="C24" s="14">
        <v>140</v>
      </c>
      <c r="D24" s="14">
        <v>110</v>
      </c>
      <c r="E24" s="14">
        <v>90</v>
      </c>
      <c r="F24" s="14">
        <v>130</v>
      </c>
      <c r="G24" s="14">
        <v>150</v>
      </c>
      <c r="H24" s="51">
        <f t="shared" si="0"/>
        <v>800</v>
      </c>
    </row>
    <row r="25" spans="1:8" ht="30">
      <c r="A25" s="13" t="s">
        <v>16</v>
      </c>
      <c r="B25" s="14">
        <v>25</v>
      </c>
      <c r="C25" s="14">
        <v>27</v>
      </c>
      <c r="D25" s="14">
        <v>23</v>
      </c>
      <c r="E25" s="14">
        <v>24</v>
      </c>
      <c r="F25" s="14">
        <v>26</v>
      </c>
      <c r="G25" s="14">
        <v>25</v>
      </c>
      <c r="H25" s="51">
        <f t="shared" si="0"/>
        <v>150</v>
      </c>
    </row>
    <row r="26" spans="1:8" ht="15.75">
      <c r="A26" s="12" t="s">
        <v>17</v>
      </c>
      <c r="B26" s="14">
        <v>310</v>
      </c>
      <c r="C26" s="14">
        <v>340</v>
      </c>
      <c r="D26" s="14">
        <v>300</v>
      </c>
      <c r="E26" s="14">
        <v>280</v>
      </c>
      <c r="F26" s="14">
        <v>320</v>
      </c>
      <c r="G26" s="14">
        <v>350</v>
      </c>
      <c r="H26" s="51">
        <f t="shared" si="0"/>
        <v>1900</v>
      </c>
    </row>
    <row r="27" spans="1:8" ht="15.75">
      <c r="A27" s="12" t="s">
        <v>18</v>
      </c>
      <c r="B27" s="14">
        <v>230</v>
      </c>
      <c r="C27" s="14">
        <v>280</v>
      </c>
      <c r="D27" s="14">
        <v>290</v>
      </c>
      <c r="E27" s="14">
        <v>180</v>
      </c>
      <c r="F27" s="14">
        <v>210</v>
      </c>
      <c r="G27" s="14">
        <v>200</v>
      </c>
      <c r="H27" s="51">
        <f t="shared" si="0"/>
        <v>1390</v>
      </c>
    </row>
    <row r="28" spans="1:8" ht="15.75">
      <c r="A28" s="12" t="s">
        <v>105</v>
      </c>
      <c r="B28" s="14">
        <f aca="true" t="shared" si="1" ref="B28:G28">SUM(B23:B27)</f>
        <v>845</v>
      </c>
      <c r="C28" s="14">
        <f t="shared" si="1"/>
        <v>937</v>
      </c>
      <c r="D28" s="14">
        <f t="shared" si="1"/>
        <v>843</v>
      </c>
      <c r="E28" s="14">
        <f t="shared" si="1"/>
        <v>784</v>
      </c>
      <c r="F28" s="14">
        <f t="shared" si="1"/>
        <v>866</v>
      </c>
      <c r="G28" s="14">
        <f t="shared" si="1"/>
        <v>865</v>
      </c>
      <c r="H28" s="51">
        <f t="shared" si="0"/>
        <v>5140</v>
      </c>
    </row>
    <row r="29" ht="15.75">
      <c r="A29" s="49" t="s">
        <v>104</v>
      </c>
    </row>
    <row r="30" ht="15.75">
      <c r="A30" s="49"/>
    </row>
    <row r="31" ht="15.75">
      <c r="A31" s="49"/>
    </row>
    <row r="32" ht="15.75">
      <c r="A32" s="49"/>
    </row>
    <row r="33" ht="15.75">
      <c r="A33" s="49"/>
    </row>
    <row r="34" ht="15.75">
      <c r="A34" s="49"/>
    </row>
    <row r="35" ht="15.75">
      <c r="A35" s="49"/>
    </row>
    <row r="36" ht="15.75">
      <c r="A36" s="49"/>
    </row>
    <row r="37" ht="15.75">
      <c r="A37" s="49"/>
    </row>
    <row r="38" ht="15.75">
      <c r="A38" s="49"/>
    </row>
    <row r="39" ht="15.75">
      <c r="A39" s="49"/>
    </row>
    <row r="40" ht="15.75">
      <c r="A40" s="49"/>
    </row>
    <row r="41" ht="15.75">
      <c r="A41" s="49"/>
    </row>
    <row r="42" ht="15.75">
      <c r="A42" s="49"/>
    </row>
    <row r="43" ht="15.75">
      <c r="A43" s="28" t="s">
        <v>111</v>
      </c>
    </row>
    <row r="61" spans="1:3" ht="15.75">
      <c r="A61" s="84" t="s">
        <v>86</v>
      </c>
      <c r="B61" s="82"/>
      <c r="C61" t="s">
        <v>87</v>
      </c>
    </row>
    <row r="62" spans="1:3" ht="15.75">
      <c r="A62" s="84" t="s">
        <v>88</v>
      </c>
      <c r="B62" s="82"/>
      <c r="C62" t="s">
        <v>89</v>
      </c>
    </row>
    <row r="63" spans="1:3" ht="15.75">
      <c r="A63" s="84" t="s">
        <v>90</v>
      </c>
      <c r="B63" s="82"/>
      <c r="C63" t="s">
        <v>6</v>
      </c>
    </row>
    <row r="64" spans="1:3" ht="15.75">
      <c r="A64" s="84" t="s">
        <v>92</v>
      </c>
      <c r="B64" s="82"/>
      <c r="C64" t="s">
        <v>99</v>
      </c>
    </row>
    <row r="65" spans="1:2" ht="15.75">
      <c r="A65" s="47"/>
      <c r="B65" s="34"/>
    </row>
    <row r="66" spans="1:2" ht="15.75">
      <c r="A66" s="28" t="s">
        <v>112</v>
      </c>
      <c r="B66" s="34"/>
    </row>
    <row r="80" spans="1:3" ht="15.75">
      <c r="A80" s="84" t="s">
        <v>86</v>
      </c>
      <c r="B80" s="82"/>
      <c r="C80" t="s">
        <v>107</v>
      </c>
    </row>
    <row r="81" spans="1:3" ht="15.75">
      <c r="A81" s="84" t="s">
        <v>88</v>
      </c>
      <c r="B81" s="82"/>
      <c r="C81" t="s">
        <v>97</v>
      </c>
    </row>
    <row r="82" spans="1:3" ht="15.75">
      <c r="A82" s="84" t="s">
        <v>90</v>
      </c>
      <c r="B82" s="82"/>
      <c r="C82" t="s">
        <v>9</v>
      </c>
    </row>
    <row r="83" spans="1:3" ht="15.75">
      <c r="A83" s="84" t="s">
        <v>92</v>
      </c>
      <c r="B83" s="82"/>
      <c r="C83" t="s">
        <v>93</v>
      </c>
    </row>
    <row r="84" spans="1:3" ht="15.75">
      <c r="A84" s="84" t="s">
        <v>88</v>
      </c>
      <c r="B84" s="82"/>
      <c r="C84" t="s">
        <v>108</v>
      </c>
    </row>
    <row r="89" ht="15.75">
      <c r="A89" s="28" t="s">
        <v>113</v>
      </c>
    </row>
    <row r="105" spans="1:3" ht="15.75">
      <c r="A105" s="84" t="s">
        <v>86</v>
      </c>
      <c r="B105" s="82"/>
      <c r="C105" t="s">
        <v>87</v>
      </c>
    </row>
    <row r="106" spans="1:3" ht="15.75">
      <c r="A106" s="84" t="s">
        <v>88</v>
      </c>
      <c r="B106" s="82"/>
      <c r="C106" t="s">
        <v>89</v>
      </c>
    </row>
    <row r="107" spans="1:3" ht="15.75">
      <c r="A107" s="84" t="s">
        <v>90</v>
      </c>
      <c r="B107" s="82"/>
      <c r="C107" t="s">
        <v>15</v>
      </c>
    </row>
    <row r="108" spans="1:3" ht="15.75">
      <c r="A108" s="84" t="s">
        <v>92</v>
      </c>
      <c r="B108" s="82"/>
      <c r="C108" t="s">
        <v>95</v>
      </c>
    </row>
  </sheetData>
  <mergeCells count="18">
    <mergeCell ref="A4:I4"/>
    <mergeCell ref="A6:I6"/>
    <mergeCell ref="A81:B81"/>
    <mergeCell ref="A82:B82"/>
    <mergeCell ref="A7:I7"/>
    <mergeCell ref="A8:I8"/>
    <mergeCell ref="A5:I5"/>
    <mergeCell ref="A61:B61"/>
    <mergeCell ref="A62:B62"/>
    <mergeCell ref="A63:B63"/>
    <mergeCell ref="A64:B64"/>
    <mergeCell ref="A80:B80"/>
    <mergeCell ref="A107:B107"/>
    <mergeCell ref="A108:B108"/>
    <mergeCell ref="A83:B83"/>
    <mergeCell ref="A84:B84"/>
    <mergeCell ref="A105:B105"/>
    <mergeCell ref="A106:B106"/>
  </mergeCells>
  <printOptions/>
  <pageMargins left="0.75" right="0.75" top="1" bottom="1" header="0.4921259845" footer="0.4921259845"/>
  <pageSetup orientation="portrait" paperSize="9" r:id="rId2"/>
  <headerFooter alignWithMargins="0">
    <oddHeader>&amp;L&amp;"Times New Roman,Gras"Evaluation n°3&amp;C&amp;"Times New Roman,Gras"&amp;EBOITE A OUTIL N°5&amp;R&amp;"Times New Roman,Gras"1ère STG2</oddHeader>
    <oddFooter>&amp;L&amp;"Times New Roman,Gras"Mme SOLER&amp;R&amp;"Times New Roman,Gras"Lycée François TRUFFAUT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H58"/>
  <sheetViews>
    <sheetView showFormulas="1" workbookViewId="0" topLeftCell="A1">
      <selection activeCell="A5" sqref="A5"/>
    </sheetView>
  </sheetViews>
  <sheetFormatPr defaultColWidth="11.00390625" defaultRowHeight="15.75"/>
  <cols>
    <col min="1" max="1" width="6.125" style="0" customWidth="1"/>
    <col min="2" max="3" width="7.125" style="0" customWidth="1"/>
    <col min="4" max="4" width="7.25390625" style="0" customWidth="1"/>
    <col min="5" max="6" width="7.00390625" style="0" customWidth="1"/>
    <col min="7" max="8" width="7.125" style="0" customWidth="1"/>
    <col min="9" max="9" width="18.125" style="0" customWidth="1"/>
  </cols>
  <sheetData>
    <row r="3" ht="20.25">
      <c r="A3" s="1" t="s">
        <v>3</v>
      </c>
    </row>
    <row r="5" ht="15.75">
      <c r="A5" s="5" t="s">
        <v>5</v>
      </c>
    </row>
    <row r="6" ht="15.75">
      <c r="A6" s="5"/>
    </row>
    <row r="7" ht="15.75">
      <c r="A7" s="28" t="s">
        <v>110</v>
      </c>
    </row>
    <row r="8" spans="1:8" ht="15.75">
      <c r="A8" s="52" t="s">
        <v>7</v>
      </c>
      <c r="B8" s="52" t="s">
        <v>8</v>
      </c>
      <c r="C8" s="52" t="s">
        <v>9</v>
      </c>
      <c r="D8" s="52" t="s">
        <v>10</v>
      </c>
      <c r="E8" s="52" t="s">
        <v>11</v>
      </c>
      <c r="F8" s="52" t="s">
        <v>12</v>
      </c>
      <c r="G8" s="52" t="s">
        <v>13</v>
      </c>
      <c r="H8" s="23" t="s">
        <v>105</v>
      </c>
    </row>
    <row r="9" spans="1:8" ht="15.75">
      <c r="A9" s="53" t="s">
        <v>14</v>
      </c>
      <c r="B9" s="36">
        <v>100</v>
      </c>
      <c r="C9" s="36">
        <v>150</v>
      </c>
      <c r="D9" s="36">
        <v>120</v>
      </c>
      <c r="E9" s="36">
        <v>210</v>
      </c>
      <c r="F9" s="36">
        <v>180</v>
      </c>
      <c r="G9" s="36">
        <v>140</v>
      </c>
      <c r="H9" s="22">
        <f aca="true" t="shared" si="0" ref="H9:H14">SUM(B9:G9)</f>
        <v>900</v>
      </c>
    </row>
    <row r="10" spans="1:8" ht="15.75">
      <c r="A10" s="53" t="s">
        <v>15</v>
      </c>
      <c r="B10" s="36">
        <v>180</v>
      </c>
      <c r="C10" s="36">
        <v>140</v>
      </c>
      <c r="D10" s="36">
        <v>110</v>
      </c>
      <c r="E10" s="36">
        <v>90</v>
      </c>
      <c r="F10" s="36">
        <v>130</v>
      </c>
      <c r="G10" s="36">
        <v>150</v>
      </c>
      <c r="H10" s="22">
        <f t="shared" si="0"/>
        <v>800</v>
      </c>
    </row>
    <row r="11" spans="1:8" ht="54">
      <c r="A11" s="54" t="s">
        <v>16</v>
      </c>
      <c r="B11" s="36">
        <v>25</v>
      </c>
      <c r="C11" s="36">
        <v>27</v>
      </c>
      <c r="D11" s="36">
        <v>23</v>
      </c>
      <c r="E11" s="36">
        <v>24</v>
      </c>
      <c r="F11" s="36">
        <v>26</v>
      </c>
      <c r="G11" s="36">
        <v>25</v>
      </c>
      <c r="H11" s="22">
        <f t="shared" si="0"/>
        <v>150</v>
      </c>
    </row>
    <row r="12" spans="1:8" ht="15.75">
      <c r="A12" s="53" t="s">
        <v>17</v>
      </c>
      <c r="B12" s="36">
        <v>310</v>
      </c>
      <c r="C12" s="36">
        <v>340</v>
      </c>
      <c r="D12" s="36">
        <v>300</v>
      </c>
      <c r="E12" s="36">
        <v>280</v>
      </c>
      <c r="F12" s="36">
        <v>320</v>
      </c>
      <c r="G12" s="36">
        <v>350</v>
      </c>
      <c r="H12" s="22">
        <f t="shared" si="0"/>
        <v>1900</v>
      </c>
    </row>
    <row r="13" spans="1:8" ht="15.75">
      <c r="A13" s="53" t="s">
        <v>18</v>
      </c>
      <c r="B13" s="36">
        <v>230</v>
      </c>
      <c r="C13" s="36">
        <v>280</v>
      </c>
      <c r="D13" s="36">
        <v>290</v>
      </c>
      <c r="E13" s="36">
        <v>180</v>
      </c>
      <c r="F13" s="36">
        <v>210</v>
      </c>
      <c r="G13" s="36">
        <v>200</v>
      </c>
      <c r="H13" s="22">
        <f t="shared" si="0"/>
        <v>1390</v>
      </c>
    </row>
    <row r="14" spans="1:8" ht="15.75">
      <c r="A14" s="53" t="s">
        <v>105</v>
      </c>
      <c r="B14" s="36">
        <f aca="true" t="shared" si="1" ref="B14:G14">SUM(B9:B13)</f>
        <v>845</v>
      </c>
      <c r="C14" s="36">
        <f t="shared" si="1"/>
        <v>937</v>
      </c>
      <c r="D14" s="36">
        <f t="shared" si="1"/>
        <v>843</v>
      </c>
      <c r="E14" s="36">
        <f t="shared" si="1"/>
        <v>784</v>
      </c>
      <c r="F14" s="36">
        <f t="shared" si="1"/>
        <v>866</v>
      </c>
      <c r="G14" s="36">
        <f t="shared" si="1"/>
        <v>865</v>
      </c>
      <c r="H14" s="22">
        <f t="shared" si="0"/>
        <v>5140</v>
      </c>
    </row>
    <row r="15" spans="1:6" ht="15.75">
      <c r="A15" s="85" t="s">
        <v>104</v>
      </c>
      <c r="B15" s="86"/>
      <c r="C15" s="86"/>
      <c r="D15" s="86"/>
      <c r="E15" s="86"/>
      <c r="F15" s="86"/>
    </row>
    <row r="16" ht="15.75">
      <c r="A16" s="49"/>
    </row>
    <row r="17" ht="15.75">
      <c r="A17" s="49"/>
    </row>
    <row r="18" ht="15.75">
      <c r="A18" s="49"/>
    </row>
    <row r="19" ht="15.75">
      <c r="A19" s="49"/>
    </row>
    <row r="20" ht="15.75">
      <c r="A20" s="49"/>
    </row>
    <row r="21" ht="15.75">
      <c r="A21" s="49"/>
    </row>
    <row r="22" ht="15.75">
      <c r="A22" s="49"/>
    </row>
    <row r="23" ht="15.75">
      <c r="A23" s="49"/>
    </row>
    <row r="24" ht="15.75">
      <c r="A24" s="49"/>
    </row>
    <row r="25" ht="15.75">
      <c r="A25" s="49"/>
    </row>
    <row r="26" ht="15.75">
      <c r="A26" s="49"/>
    </row>
    <row r="27" ht="15.75">
      <c r="A27" s="49"/>
    </row>
    <row r="28" ht="15.75">
      <c r="A28" s="49"/>
    </row>
    <row r="29" ht="15.75">
      <c r="A29" s="28"/>
    </row>
    <row r="58" ht="15.75">
      <c r="A58" s="28"/>
    </row>
  </sheetData>
  <mergeCells count="1">
    <mergeCell ref="A15:F15"/>
  </mergeCells>
  <printOptions/>
  <pageMargins left="0.75" right="0.75" top="1" bottom="1" header="0.4921259845" footer="0.4921259845"/>
  <pageSetup orientation="landscape" paperSize="9" r:id="rId1"/>
  <headerFooter alignWithMargins="0">
    <oddHeader xml:space="preserve">&amp;L&amp;"Times New Roman,Gras"Evaluation N°3&amp;C&amp;"Times New Roman,Gras"&amp;EBOITE A OUTILS N°5&amp;R&amp;"Times New Roman,Gras"1ère STG 2 </oddHeader>
    <oddFooter>&amp;L&amp;"Times New Roman,Gras"Mme SOLER&amp;R&amp;"Times New Roman,Gras"Lycée François TRUFFAUT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G127"/>
  <sheetViews>
    <sheetView workbookViewId="0" topLeftCell="A121">
      <selection activeCell="F125" sqref="F125"/>
    </sheetView>
  </sheetViews>
  <sheetFormatPr defaultColWidth="11.00390625" defaultRowHeight="15.75"/>
  <cols>
    <col min="3" max="3" width="11.375" style="0" bestFit="1" customWidth="1"/>
    <col min="4" max="4" width="16.25390625" style="0" customWidth="1"/>
    <col min="5" max="7" width="11.375" style="0" bestFit="1" customWidth="1"/>
    <col min="8" max="8" width="12.25390625" style="0" customWidth="1"/>
  </cols>
  <sheetData>
    <row r="2" ht="20.25">
      <c r="A2" s="1" t="s">
        <v>4</v>
      </c>
    </row>
    <row r="4" spans="1:6" ht="15.75">
      <c r="A4" s="65" t="s">
        <v>114</v>
      </c>
      <c r="B4" s="65"/>
      <c r="C4" s="65"/>
      <c r="D4" s="65"/>
      <c r="E4" s="65"/>
      <c r="F4" s="65"/>
    </row>
    <row r="6" spans="1:4" ht="15.75">
      <c r="A6" s="71" t="s">
        <v>115</v>
      </c>
      <c r="B6" s="71"/>
      <c r="C6" s="71"/>
      <c r="D6" s="21">
        <v>5304700</v>
      </c>
    </row>
    <row r="7" spans="1:4" ht="15.75">
      <c r="A7" s="71" t="s">
        <v>116</v>
      </c>
      <c r="B7" s="71"/>
      <c r="C7" s="71"/>
      <c r="D7" s="21">
        <v>2543000</v>
      </c>
    </row>
    <row r="8" spans="1:4" ht="15.75">
      <c r="A8" s="71" t="s">
        <v>117</v>
      </c>
      <c r="B8" s="71"/>
      <c r="C8" s="71"/>
      <c r="D8" s="21">
        <v>1024000</v>
      </c>
    </row>
    <row r="9" spans="1:4" ht="15.75">
      <c r="A9" s="71" t="s">
        <v>124</v>
      </c>
      <c r="B9" s="71"/>
      <c r="C9" s="71"/>
      <c r="D9" s="21">
        <v>1613000</v>
      </c>
    </row>
    <row r="10" spans="1:4" ht="15.75">
      <c r="A10" s="71" t="s">
        <v>125</v>
      </c>
      <c r="B10" s="71"/>
      <c r="C10" s="71"/>
      <c r="D10" s="21">
        <v>124000</v>
      </c>
    </row>
    <row r="11" spans="1:4" ht="15.75">
      <c r="A11" s="71" t="s">
        <v>118</v>
      </c>
      <c r="B11" s="71"/>
      <c r="C11" s="71"/>
      <c r="D11" s="21">
        <v>138200</v>
      </c>
    </row>
    <row r="12" spans="1:4" ht="15.75">
      <c r="A12" s="71" t="s">
        <v>119</v>
      </c>
      <c r="B12" s="71"/>
      <c r="C12" s="71"/>
      <c r="D12" s="21">
        <v>710000</v>
      </c>
    </row>
    <row r="13" spans="1:4" ht="15.75">
      <c r="A13" s="71" t="s">
        <v>120</v>
      </c>
      <c r="B13" s="71"/>
      <c r="C13" s="71"/>
      <c r="D13" s="21">
        <v>712000</v>
      </c>
    </row>
    <row r="14" spans="1:4" ht="15.75">
      <c r="A14" s="71" t="s">
        <v>121</v>
      </c>
      <c r="B14" s="71"/>
      <c r="C14" s="71"/>
      <c r="D14" s="21">
        <v>6864900</v>
      </c>
    </row>
    <row r="15" spans="1:4" ht="15.75">
      <c r="A15" s="71" t="s">
        <v>122</v>
      </c>
      <c r="B15" s="71"/>
      <c r="C15" s="71"/>
      <c r="D15" s="21">
        <v>18005000</v>
      </c>
    </row>
    <row r="16" spans="1:4" ht="15.75">
      <c r="A16" s="71" t="s">
        <v>123</v>
      </c>
      <c r="B16" s="71"/>
      <c r="C16" s="71"/>
      <c r="D16" s="21">
        <v>24870000</v>
      </c>
    </row>
    <row r="17" ht="15.75">
      <c r="A17" s="43" t="s">
        <v>127</v>
      </c>
    </row>
    <row r="18" ht="15.75">
      <c r="A18" s="43" t="s">
        <v>126</v>
      </c>
    </row>
    <row r="20" spans="1:2" ht="15.75">
      <c r="A20" s="2" t="s">
        <v>1</v>
      </c>
      <c r="B20" s="2"/>
    </row>
    <row r="21" spans="1:6" ht="15.75">
      <c r="A21" s="66" t="s">
        <v>128</v>
      </c>
      <c r="B21" s="65"/>
      <c r="C21" s="65"/>
      <c r="D21" s="65"/>
      <c r="E21" s="65"/>
      <c r="F21" s="65"/>
    </row>
    <row r="22" spans="1:7" ht="15.75">
      <c r="A22" s="66" t="s">
        <v>129</v>
      </c>
      <c r="B22" s="65"/>
      <c r="C22" s="65"/>
      <c r="D22" s="65"/>
      <c r="E22" s="65"/>
      <c r="F22" s="65"/>
      <c r="G22" s="65"/>
    </row>
    <row r="23" spans="1:2" ht="15.75">
      <c r="A23" s="2" t="s">
        <v>130</v>
      </c>
      <c r="B23" s="2"/>
    </row>
    <row r="24" ht="15.75">
      <c r="A24" t="s">
        <v>131</v>
      </c>
    </row>
    <row r="26" ht="15.75">
      <c r="A26" s="31" t="s">
        <v>75</v>
      </c>
    </row>
    <row r="28" ht="15.75">
      <c r="A28" s="5" t="s">
        <v>5</v>
      </c>
    </row>
    <row r="30" ht="15.75">
      <c r="A30" s="28" t="s">
        <v>132</v>
      </c>
    </row>
    <row r="31" spans="4:5" ht="15.75">
      <c r="D31" s="59" t="s">
        <v>133</v>
      </c>
      <c r="E31" s="59" t="s">
        <v>134</v>
      </c>
    </row>
    <row r="32" spans="1:5" ht="15.75">
      <c r="A32" s="71" t="s">
        <v>115</v>
      </c>
      <c r="B32" s="71"/>
      <c r="C32" s="71"/>
      <c r="D32" s="21">
        <v>5304700</v>
      </c>
      <c r="E32" s="7">
        <f>D32/$D$42</f>
        <v>0.213297145154805</v>
      </c>
    </row>
    <row r="33" spans="1:5" ht="15.75">
      <c r="A33" s="71" t="s">
        <v>140</v>
      </c>
      <c r="B33" s="71"/>
      <c r="C33" s="71"/>
      <c r="D33" s="21">
        <v>2543000</v>
      </c>
      <c r="E33" s="7">
        <f aca="true" t="shared" si="0" ref="E33:E42">D33/$D$42</f>
        <v>0.10225170888620828</v>
      </c>
    </row>
    <row r="34" spans="1:5" ht="15.75">
      <c r="A34" s="71" t="s">
        <v>117</v>
      </c>
      <c r="B34" s="71"/>
      <c r="C34" s="71"/>
      <c r="D34" s="21">
        <v>1024000</v>
      </c>
      <c r="E34" s="7">
        <f t="shared" si="0"/>
        <v>0.041174105347808604</v>
      </c>
    </row>
    <row r="35" spans="1:5" ht="15.75">
      <c r="A35" s="71" t="s">
        <v>124</v>
      </c>
      <c r="B35" s="71"/>
      <c r="C35" s="71"/>
      <c r="D35" s="21">
        <v>1613000</v>
      </c>
      <c r="E35" s="7">
        <f t="shared" si="0"/>
        <v>0.0648572577402493</v>
      </c>
    </row>
    <row r="36" spans="1:5" ht="15.75">
      <c r="A36" s="71" t="s">
        <v>125</v>
      </c>
      <c r="B36" s="71"/>
      <c r="C36" s="71"/>
      <c r="D36" s="21">
        <v>124000</v>
      </c>
      <c r="E36" s="7">
        <f t="shared" si="0"/>
        <v>0.0049859268194611985</v>
      </c>
    </row>
    <row r="37" spans="1:5" ht="15.75">
      <c r="A37" s="71" t="s">
        <v>118</v>
      </c>
      <c r="B37" s="71"/>
      <c r="C37" s="71"/>
      <c r="D37" s="21">
        <v>138200</v>
      </c>
      <c r="E37" s="7">
        <f t="shared" si="0"/>
        <v>0.005556895858464013</v>
      </c>
    </row>
    <row r="38" spans="1:5" ht="15.75">
      <c r="A38" s="71" t="s">
        <v>119</v>
      </c>
      <c r="B38" s="71"/>
      <c r="C38" s="71"/>
      <c r="D38" s="21">
        <v>710000</v>
      </c>
      <c r="E38" s="7">
        <f t="shared" si="0"/>
        <v>0.028548451950140732</v>
      </c>
    </row>
    <row r="39" spans="1:5" ht="15.75">
      <c r="A39" s="71" t="s">
        <v>120</v>
      </c>
      <c r="B39" s="71"/>
      <c r="C39" s="71"/>
      <c r="D39" s="21">
        <v>712000</v>
      </c>
      <c r="E39" s="7">
        <f t="shared" si="0"/>
        <v>0.02862887012464817</v>
      </c>
    </row>
    <row r="40" spans="1:5" ht="15.75">
      <c r="A40" s="71" t="s">
        <v>121</v>
      </c>
      <c r="B40" s="71"/>
      <c r="C40" s="71"/>
      <c r="D40" s="21">
        <v>6864900</v>
      </c>
      <c r="E40" s="7">
        <f t="shared" si="0"/>
        <v>0.2760313630880579</v>
      </c>
    </row>
    <row r="41" spans="1:5" ht="15.75">
      <c r="A41" s="71" t="s">
        <v>122</v>
      </c>
      <c r="B41" s="71"/>
      <c r="C41" s="71"/>
      <c r="D41" s="21">
        <v>18005000</v>
      </c>
      <c r="E41" s="7">
        <f t="shared" si="0"/>
        <v>0.7239646160032167</v>
      </c>
    </row>
    <row r="42" spans="1:5" ht="15.75">
      <c r="A42" s="71" t="s">
        <v>123</v>
      </c>
      <c r="B42" s="71"/>
      <c r="C42" s="71"/>
      <c r="D42" s="21">
        <v>24870000</v>
      </c>
      <c r="E42" s="7">
        <f t="shared" si="0"/>
        <v>1</v>
      </c>
    </row>
    <row r="43" spans="1:5" ht="15.75">
      <c r="A43" s="57"/>
      <c r="B43" s="57"/>
      <c r="C43" s="57"/>
      <c r="D43" s="61"/>
      <c r="E43" s="62"/>
    </row>
    <row r="44" spans="1:5" ht="15.75">
      <c r="A44" s="57"/>
      <c r="B44" s="57"/>
      <c r="C44" s="57"/>
      <c r="D44" s="61"/>
      <c r="E44" s="62"/>
    </row>
    <row r="46" ht="15.75">
      <c r="A46" s="28" t="s">
        <v>135</v>
      </c>
    </row>
    <row r="48" spans="1:2" ht="15.75">
      <c r="A48" s="55" t="s">
        <v>136</v>
      </c>
      <c r="B48" s="56">
        <f>E40</f>
        <v>0.2760313630880579</v>
      </c>
    </row>
    <row r="49" spans="1:2" ht="15.75">
      <c r="A49" s="55" t="s">
        <v>137</v>
      </c>
      <c r="B49" s="56">
        <f>E41</f>
        <v>0.7239646160032167</v>
      </c>
    </row>
    <row r="63" spans="1:3" ht="15.75">
      <c r="A63" s="84" t="s">
        <v>86</v>
      </c>
      <c r="B63" s="82"/>
      <c r="C63" t="s">
        <v>145</v>
      </c>
    </row>
    <row r="64" spans="1:3" ht="15.75">
      <c r="A64" s="84" t="s">
        <v>88</v>
      </c>
      <c r="B64" s="82"/>
      <c r="C64" t="s">
        <v>97</v>
      </c>
    </row>
    <row r="65" spans="1:3" ht="15.75">
      <c r="A65" s="84" t="s">
        <v>90</v>
      </c>
      <c r="B65" s="82"/>
      <c r="C65" t="s">
        <v>134</v>
      </c>
    </row>
    <row r="66" spans="1:3" ht="15.75">
      <c r="A66" s="84" t="s">
        <v>92</v>
      </c>
      <c r="B66" s="82"/>
      <c r="C66" t="s">
        <v>99</v>
      </c>
    </row>
    <row r="67" spans="1:2" ht="15.75">
      <c r="A67" s="47"/>
      <c r="B67" s="34"/>
    </row>
    <row r="68" ht="15.75">
      <c r="A68" s="28" t="s">
        <v>138</v>
      </c>
    </row>
    <row r="69" ht="15.75">
      <c r="D69" s="59" t="s">
        <v>134</v>
      </c>
    </row>
    <row r="70" spans="1:4" ht="15.75">
      <c r="A70" s="71" t="s">
        <v>115</v>
      </c>
      <c r="B70" s="71"/>
      <c r="C70" s="71"/>
      <c r="D70" s="7">
        <f>$D$32/$D$42</f>
        <v>0.213297145154805</v>
      </c>
    </row>
    <row r="71" spans="1:4" ht="15.75">
      <c r="A71" s="71" t="s">
        <v>116</v>
      </c>
      <c r="B71" s="71"/>
      <c r="C71" s="71"/>
      <c r="D71" s="7">
        <f>$D$33/$D$42</f>
        <v>0.10225170888620828</v>
      </c>
    </row>
    <row r="72" spans="1:4" ht="15.75">
      <c r="A72" s="71" t="s">
        <v>117</v>
      </c>
      <c r="B72" s="71"/>
      <c r="C72" s="71"/>
      <c r="D72" s="7">
        <f>$D$34/$D$42</f>
        <v>0.041174105347808604</v>
      </c>
    </row>
    <row r="73" spans="1:4" ht="15.75">
      <c r="A73" s="71" t="s">
        <v>124</v>
      </c>
      <c r="B73" s="71"/>
      <c r="C73" s="71"/>
      <c r="D73" s="7">
        <f>$D$35/$D$42</f>
        <v>0.0648572577402493</v>
      </c>
    </row>
    <row r="74" spans="1:4" ht="15.75">
      <c r="A74" s="71" t="s">
        <v>125</v>
      </c>
      <c r="B74" s="71"/>
      <c r="C74" s="71"/>
      <c r="D74" s="7">
        <f>$D$36/$D$42</f>
        <v>0.0049859268194611985</v>
      </c>
    </row>
    <row r="93" spans="1:3" ht="15.75">
      <c r="A93" s="84" t="s">
        <v>86</v>
      </c>
      <c r="B93" s="82"/>
      <c r="C93" t="s">
        <v>146</v>
      </c>
    </row>
    <row r="94" spans="1:3" ht="15.75">
      <c r="A94" s="84" t="s">
        <v>88</v>
      </c>
      <c r="B94" s="82"/>
      <c r="C94" t="s">
        <v>97</v>
      </c>
    </row>
    <row r="95" spans="1:3" ht="15.75">
      <c r="A95" s="84" t="s">
        <v>90</v>
      </c>
      <c r="B95" s="82"/>
      <c r="C95" t="s">
        <v>134</v>
      </c>
    </row>
    <row r="96" spans="1:3" ht="15.75">
      <c r="A96" s="84" t="s">
        <v>92</v>
      </c>
      <c r="B96" s="82"/>
      <c r="C96" t="s">
        <v>147</v>
      </c>
    </row>
    <row r="97" spans="1:2" ht="15.75">
      <c r="A97" s="47"/>
      <c r="B97" s="34"/>
    </row>
    <row r="98" ht="15.75">
      <c r="A98" s="28" t="s">
        <v>139</v>
      </c>
    </row>
    <row r="101" spans="1:5" ht="15.75">
      <c r="A101" s="71" t="s">
        <v>140</v>
      </c>
      <c r="B101" s="71"/>
      <c r="C101" s="71"/>
      <c r="D101" s="21">
        <v>2543000</v>
      </c>
      <c r="E101" s="7">
        <f aca="true" t="shared" si="1" ref="E101:E107">D101/$D$42</f>
        <v>0.10225170888620828</v>
      </c>
    </row>
    <row r="102" spans="1:5" ht="15.75">
      <c r="A102" s="71" t="s">
        <v>117</v>
      </c>
      <c r="B102" s="71"/>
      <c r="C102" s="71"/>
      <c r="D102" s="21">
        <v>1024000</v>
      </c>
      <c r="E102" s="7">
        <f t="shared" si="1"/>
        <v>0.041174105347808604</v>
      </c>
    </row>
    <row r="103" spans="1:5" ht="15.75">
      <c r="A103" s="71" t="s">
        <v>124</v>
      </c>
      <c r="B103" s="71"/>
      <c r="C103" s="71"/>
      <c r="D103" s="21">
        <v>1613000</v>
      </c>
      <c r="E103" s="7">
        <f t="shared" si="1"/>
        <v>0.0648572577402493</v>
      </c>
    </row>
    <row r="104" spans="1:5" ht="15.75">
      <c r="A104" s="71" t="s">
        <v>125</v>
      </c>
      <c r="B104" s="71"/>
      <c r="C104" s="71"/>
      <c r="D104" s="21">
        <v>124000</v>
      </c>
      <c r="E104" s="7">
        <f t="shared" si="1"/>
        <v>0.0049859268194611985</v>
      </c>
    </row>
    <row r="105" spans="1:5" ht="15.75">
      <c r="A105" s="71" t="s">
        <v>118</v>
      </c>
      <c r="B105" s="71"/>
      <c r="C105" s="71"/>
      <c r="D105" s="21">
        <v>138200</v>
      </c>
      <c r="E105" s="7">
        <f t="shared" si="1"/>
        <v>0.005556895858464013</v>
      </c>
    </row>
    <row r="106" spans="1:5" ht="15.75">
      <c r="A106" s="71" t="s">
        <v>119</v>
      </c>
      <c r="B106" s="71"/>
      <c r="C106" s="71"/>
      <c r="D106" s="21">
        <v>710000</v>
      </c>
      <c r="E106" s="7">
        <f t="shared" si="1"/>
        <v>0.028548451950140732</v>
      </c>
    </row>
    <row r="107" spans="1:5" ht="15.75">
      <c r="A107" s="71" t="s">
        <v>120</v>
      </c>
      <c r="B107" s="71"/>
      <c r="C107" s="71"/>
      <c r="D107" s="21">
        <v>712000</v>
      </c>
      <c r="E107" s="7">
        <f t="shared" si="1"/>
        <v>0.02862887012464817</v>
      </c>
    </row>
    <row r="124" spans="1:3" ht="15.75">
      <c r="A124" s="84" t="s">
        <v>86</v>
      </c>
      <c r="B124" s="82"/>
      <c r="C124" t="s">
        <v>146</v>
      </c>
    </row>
    <row r="125" spans="1:3" ht="15.75">
      <c r="A125" s="84" t="s">
        <v>88</v>
      </c>
      <c r="B125" s="82"/>
      <c r="C125" t="s">
        <v>97</v>
      </c>
    </row>
    <row r="126" spans="1:3" ht="15.75">
      <c r="A126" s="84" t="s">
        <v>90</v>
      </c>
      <c r="B126" s="82"/>
      <c r="C126" t="s">
        <v>134</v>
      </c>
    </row>
    <row r="127" spans="1:3" ht="15.75">
      <c r="A127" s="84" t="s">
        <v>92</v>
      </c>
      <c r="B127" s="82"/>
      <c r="C127" t="s">
        <v>95</v>
      </c>
    </row>
  </sheetData>
  <mergeCells count="49">
    <mergeCell ref="A41:C41"/>
    <mergeCell ref="A42:C42"/>
    <mergeCell ref="A37:C37"/>
    <mergeCell ref="A38:C38"/>
    <mergeCell ref="A39:C39"/>
    <mergeCell ref="A40:C40"/>
    <mergeCell ref="A33:C33"/>
    <mergeCell ref="A34:C34"/>
    <mergeCell ref="A35:C35"/>
    <mergeCell ref="A36:C36"/>
    <mergeCell ref="A4:F4"/>
    <mergeCell ref="A6:C6"/>
    <mergeCell ref="A7:C7"/>
    <mergeCell ref="A8:C8"/>
    <mergeCell ref="A9:C9"/>
    <mergeCell ref="A10:C10"/>
    <mergeCell ref="A11:C11"/>
    <mergeCell ref="A12:C12"/>
    <mergeCell ref="A13:C13"/>
    <mergeCell ref="A70:C70"/>
    <mergeCell ref="A71:C71"/>
    <mergeCell ref="A72:C72"/>
    <mergeCell ref="A14:C14"/>
    <mergeCell ref="A15:C15"/>
    <mergeCell ref="A16:C16"/>
    <mergeCell ref="A21:F21"/>
    <mergeCell ref="A22:G22"/>
    <mergeCell ref="A32:C32"/>
    <mergeCell ref="A73:C73"/>
    <mergeCell ref="A74:C74"/>
    <mergeCell ref="A101:C101"/>
    <mergeCell ref="A93:B93"/>
    <mergeCell ref="A94:B94"/>
    <mergeCell ref="A95:B95"/>
    <mergeCell ref="A96:B96"/>
    <mergeCell ref="A106:C106"/>
    <mergeCell ref="A107:C107"/>
    <mergeCell ref="A102:C102"/>
    <mergeCell ref="A103:C103"/>
    <mergeCell ref="A104:C104"/>
    <mergeCell ref="A105:C105"/>
    <mergeCell ref="A63:B63"/>
    <mergeCell ref="A64:B64"/>
    <mergeCell ref="A65:B65"/>
    <mergeCell ref="A66:B66"/>
    <mergeCell ref="A124:B124"/>
    <mergeCell ref="A125:B125"/>
    <mergeCell ref="A126:B126"/>
    <mergeCell ref="A127:B127"/>
  </mergeCells>
  <printOptions/>
  <pageMargins left="0.75" right="0.75" top="1" bottom="1" header="0.4921259845" footer="0.4921259845"/>
  <pageSetup orientation="portrait" paperSize="9" r:id="rId2"/>
  <headerFooter alignWithMargins="0">
    <oddHeader>&amp;L&amp;"Times New Roman,Gras"Evaluation N°3&amp;C&amp;"Times New Roman,Gras"&amp;EBOITE A OUTIL N°5&amp;R&amp;"Times New Roman,Gras"1ère STG2</oddHeader>
    <oddFooter>&amp;L&amp;"Times New Roman,Gras"Mme SOLER&amp;R&amp;"Times New Roman,Gras"Lycée François TRUFFAUT&amp;"Times New Roman,Normal"
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E36"/>
  <sheetViews>
    <sheetView showFormulas="1" workbookViewId="0" topLeftCell="A9">
      <selection activeCell="B22" sqref="B22"/>
    </sheetView>
  </sheetViews>
  <sheetFormatPr defaultColWidth="11.00390625" defaultRowHeight="15.75"/>
  <cols>
    <col min="1" max="1" width="17.00390625" style="0" customWidth="1"/>
    <col min="2" max="2" width="7.50390625" style="0" customWidth="1"/>
    <col min="3" max="3" width="7.25390625" style="0" customWidth="1"/>
    <col min="4" max="4" width="7.375" style="0" customWidth="1"/>
    <col min="5" max="5" width="4.625" style="0" customWidth="1"/>
    <col min="6" max="6" width="20.375" style="0" customWidth="1"/>
  </cols>
  <sheetData>
    <row r="3" ht="20.25">
      <c r="A3" s="1" t="s">
        <v>4</v>
      </c>
    </row>
    <row r="5" spans="1:4" ht="15.75" customHeight="1">
      <c r="A5" s="8" t="s">
        <v>114</v>
      </c>
      <c r="B5" s="8"/>
      <c r="C5" s="8"/>
      <c r="D5" s="8"/>
    </row>
    <row r="6" ht="15.75">
      <c r="B6" s="59" t="s">
        <v>134</v>
      </c>
    </row>
    <row r="7" spans="1:2" ht="15.75" customHeight="1">
      <c r="A7" s="58" t="s">
        <v>115</v>
      </c>
      <c r="B7" s="21">
        <v>5304700</v>
      </c>
    </row>
    <row r="8" spans="1:2" ht="15.75" customHeight="1">
      <c r="A8" s="58" t="s">
        <v>116</v>
      </c>
      <c r="B8" s="21">
        <v>2543000</v>
      </c>
    </row>
    <row r="9" spans="1:2" ht="15.75" customHeight="1">
      <c r="A9" s="58" t="s">
        <v>117</v>
      </c>
      <c r="B9" s="21">
        <v>1024000</v>
      </c>
    </row>
    <row r="10" spans="1:2" ht="15.75" customHeight="1">
      <c r="A10" s="58" t="s">
        <v>124</v>
      </c>
      <c r="B10" s="21">
        <v>1613000</v>
      </c>
    </row>
    <row r="11" spans="1:2" ht="15.75" customHeight="1">
      <c r="A11" s="58" t="s">
        <v>125</v>
      </c>
      <c r="B11" s="21">
        <v>124000</v>
      </c>
    </row>
    <row r="12" spans="1:2" ht="15.75" customHeight="1">
      <c r="A12" s="58" t="s">
        <v>118</v>
      </c>
      <c r="B12" s="21">
        <v>138200</v>
      </c>
    </row>
    <row r="13" spans="1:2" ht="15.75" customHeight="1">
      <c r="A13" s="58" t="s">
        <v>119</v>
      </c>
      <c r="B13" s="21">
        <v>710000</v>
      </c>
    </row>
    <row r="14" spans="1:2" ht="15.75" customHeight="1">
      <c r="A14" s="58" t="s">
        <v>120</v>
      </c>
      <c r="B14" s="21">
        <v>712000</v>
      </c>
    </row>
    <row r="15" spans="1:2" ht="15.75" customHeight="1">
      <c r="A15" s="58" t="s">
        <v>121</v>
      </c>
      <c r="B15" s="21">
        <v>6864900</v>
      </c>
    </row>
    <row r="16" spans="1:2" ht="15.75" customHeight="1">
      <c r="A16" s="58" t="s">
        <v>122</v>
      </c>
      <c r="B16" s="21">
        <v>18005000</v>
      </c>
    </row>
    <row r="17" spans="1:2" ht="15.75" customHeight="1">
      <c r="A17" s="58" t="s">
        <v>123</v>
      </c>
      <c r="B17" s="21">
        <v>24870000</v>
      </c>
    </row>
    <row r="18" spans="1:5" ht="15.75">
      <c r="A18" s="87" t="s">
        <v>127</v>
      </c>
      <c r="B18" s="65"/>
      <c r="C18" s="65"/>
      <c r="D18" s="65"/>
      <c r="E18" s="65"/>
    </row>
    <row r="19" spans="1:4" ht="15.75">
      <c r="A19" s="87" t="s">
        <v>126</v>
      </c>
      <c r="B19" s="65"/>
      <c r="C19" s="65"/>
      <c r="D19" s="65"/>
    </row>
    <row r="22" ht="15.75">
      <c r="A22" s="5" t="s">
        <v>5</v>
      </c>
    </row>
    <row r="24" ht="15.75">
      <c r="A24" s="28" t="s">
        <v>132</v>
      </c>
    </row>
    <row r="25" spans="2:3" ht="15.75">
      <c r="B25" s="59" t="s">
        <v>133</v>
      </c>
      <c r="C25" s="59" t="s">
        <v>134</v>
      </c>
    </row>
    <row r="26" spans="1:3" ht="15.75" customHeight="1">
      <c r="A26" s="58" t="s">
        <v>115</v>
      </c>
      <c r="B26" s="21">
        <v>5304700</v>
      </c>
      <c r="C26" s="7">
        <f>B26/$B$36</f>
        <v>0.213297145154805</v>
      </c>
    </row>
    <row r="27" spans="1:3" ht="15.75" customHeight="1">
      <c r="A27" s="58" t="s">
        <v>140</v>
      </c>
      <c r="B27" s="21">
        <v>2543000</v>
      </c>
      <c r="C27" s="7">
        <f aca="true" t="shared" si="0" ref="C27:C35">B27/$B$36</f>
        <v>0.10225170888620828</v>
      </c>
    </row>
    <row r="28" spans="1:3" ht="15.75" customHeight="1">
      <c r="A28" s="58" t="s">
        <v>117</v>
      </c>
      <c r="B28" s="21">
        <v>1024000</v>
      </c>
      <c r="C28" s="7">
        <f t="shared" si="0"/>
        <v>0.041174105347808604</v>
      </c>
    </row>
    <row r="29" spans="1:3" ht="15.75" customHeight="1">
      <c r="A29" s="58" t="s">
        <v>124</v>
      </c>
      <c r="B29" s="21">
        <v>1613000</v>
      </c>
      <c r="C29" s="7">
        <f t="shared" si="0"/>
        <v>0.0648572577402493</v>
      </c>
    </row>
    <row r="30" spans="1:3" ht="15.75" customHeight="1">
      <c r="A30" s="58" t="s">
        <v>125</v>
      </c>
      <c r="B30" s="21">
        <v>124000</v>
      </c>
      <c r="C30" s="7">
        <f t="shared" si="0"/>
        <v>0.0049859268194611985</v>
      </c>
    </row>
    <row r="31" spans="1:3" ht="15.75" customHeight="1">
      <c r="A31" s="58" t="s">
        <v>118</v>
      </c>
      <c r="B31" s="21">
        <v>138200</v>
      </c>
      <c r="C31" s="7">
        <f t="shared" si="0"/>
        <v>0.005556895858464013</v>
      </c>
    </row>
    <row r="32" spans="1:3" ht="15.75" customHeight="1">
      <c r="A32" s="58" t="s">
        <v>119</v>
      </c>
      <c r="B32" s="21">
        <v>710000</v>
      </c>
      <c r="C32" s="7">
        <f t="shared" si="0"/>
        <v>0.028548451950140732</v>
      </c>
    </row>
    <row r="33" spans="1:3" ht="15.75" customHeight="1">
      <c r="A33" s="58" t="s">
        <v>120</v>
      </c>
      <c r="B33" s="21">
        <v>712000</v>
      </c>
      <c r="C33" s="7">
        <f t="shared" si="0"/>
        <v>0.02862887012464817</v>
      </c>
    </row>
    <row r="34" spans="1:3" ht="15.75" customHeight="1">
      <c r="A34" s="58" t="s">
        <v>121</v>
      </c>
      <c r="B34" s="21">
        <v>6864900</v>
      </c>
      <c r="C34" s="7">
        <f t="shared" si="0"/>
        <v>0.2760313630880579</v>
      </c>
    </row>
    <row r="35" spans="1:3" ht="15.75" customHeight="1">
      <c r="A35" s="58" t="s">
        <v>122</v>
      </c>
      <c r="B35" s="21">
        <v>18005000</v>
      </c>
      <c r="C35" s="7">
        <f t="shared" si="0"/>
        <v>0.7239646160032167</v>
      </c>
    </row>
    <row r="36" spans="1:3" ht="15.75" customHeight="1">
      <c r="A36" s="58" t="s">
        <v>123</v>
      </c>
      <c r="B36" s="21">
        <v>24870000</v>
      </c>
      <c r="C36" s="7">
        <f>B36/$B$36</f>
        <v>1</v>
      </c>
    </row>
  </sheetData>
  <mergeCells count="2">
    <mergeCell ref="A18:E18"/>
    <mergeCell ref="A19:D19"/>
  </mergeCells>
  <printOptions/>
  <pageMargins left="0.75" right="0.75" top="1" bottom="1" header="0.4921259845" footer="0.4921259845"/>
  <pageSetup orientation="landscape" paperSize="9" r:id="rId2"/>
  <headerFooter alignWithMargins="0">
    <oddHeader>&amp;L&amp;"Times New Roman,Gras"Evaluation n°3&amp;C&amp;"Times New Roman,Gras"&amp;14&amp;EBoite à outils n°5&amp;R&amp;"Times New Roman,Gras"1ère STG2</oddHeader>
    <oddFooter>&amp;L&amp;"Times New Roman,Gras"Mme SOLER&amp;R&amp;"Times New Roman,Gras"Lycée François Truffaut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</dc:creator>
  <cp:keywords/>
  <dc:description/>
  <cp:lastModifiedBy>Cora</cp:lastModifiedBy>
  <cp:lastPrinted>2008-01-16T22:59:54Z</cp:lastPrinted>
  <dcterms:created xsi:type="dcterms:W3CDTF">2007-09-09T08:01:46Z</dcterms:created>
  <dcterms:modified xsi:type="dcterms:W3CDTF">2008-09-29T19:35:52Z</dcterms:modified>
  <cp:category/>
  <cp:version/>
  <cp:contentType/>
  <cp:contentStatus/>
</cp:coreProperties>
</file>