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REG\PUBLICATIONS Webmestre\Publications pédagogiques\Transversalités économie et gestion-mathématiques\RHC tles\La formation professionnelle continue chez Orange\"/>
    </mc:Choice>
  </mc:AlternateContent>
  <xr:revisionPtr revIDLastSave="0" documentId="8_{35125849-68CD-46A0-8E61-A3929E176F4F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document 3" sheetId="1" r:id="rId1"/>
    <sheet name="document 4" sheetId="2" r:id="rId2"/>
    <sheet name="corrigé doc 3" sheetId="3" r:id="rId3"/>
    <sheet name="corrigé doc 4" sheetId="4" r:id="rId4"/>
  </sheets>
  <calcPr calcId="162913"/>
</workbook>
</file>

<file path=xl/calcChain.xml><?xml version="1.0" encoding="utf-8"?>
<calcChain xmlns="http://schemas.openxmlformats.org/spreadsheetml/2006/main">
  <c r="C5" i="4" l="1"/>
  <c r="H4" i="3"/>
  <c r="I4" i="3" s="1"/>
  <c r="E28" i="1"/>
  <c r="D28" i="1"/>
  <c r="C28" i="1"/>
  <c r="B28" i="1"/>
  <c r="E13" i="1"/>
  <c r="D13" i="1"/>
  <c r="C13" i="1"/>
  <c r="B13" i="1"/>
  <c r="D9" i="4" l="1"/>
  <c r="E9" i="4"/>
  <c r="F9" i="4"/>
  <c r="C9" i="4"/>
  <c r="D5" i="4"/>
  <c r="E5" i="4"/>
  <c r="F5" i="4"/>
  <c r="I20" i="3"/>
  <c r="I23" i="3"/>
  <c r="I24" i="3"/>
  <c r="I27" i="3"/>
  <c r="I6" i="3"/>
  <c r="I7" i="3"/>
  <c r="I8" i="3"/>
  <c r="I10" i="3"/>
  <c r="I11" i="3"/>
  <c r="I12" i="3"/>
  <c r="H20" i="3"/>
  <c r="H21" i="3"/>
  <c r="I21" i="3" s="1"/>
  <c r="H22" i="3"/>
  <c r="I22" i="3" s="1"/>
  <c r="H23" i="3"/>
  <c r="H24" i="3"/>
  <c r="H25" i="3"/>
  <c r="I25" i="3" s="1"/>
  <c r="H26" i="3"/>
  <c r="I26" i="3" s="1"/>
  <c r="H27" i="3"/>
  <c r="H19" i="3"/>
  <c r="I19" i="3" s="1"/>
  <c r="H5" i="3"/>
  <c r="I5" i="3" s="1"/>
  <c r="H6" i="3"/>
  <c r="H7" i="3"/>
  <c r="H8" i="3"/>
  <c r="H9" i="3"/>
  <c r="I9" i="3" s="1"/>
  <c r="H10" i="3"/>
  <c r="H11" i="3"/>
  <c r="H12" i="3"/>
  <c r="H13" i="3"/>
  <c r="I13" i="3" s="1"/>
  <c r="C28" i="3"/>
  <c r="D28" i="3"/>
  <c r="E28" i="3"/>
  <c r="F28" i="3"/>
  <c r="H28" i="3" s="1"/>
  <c r="I28" i="3" s="1"/>
  <c r="B28" i="3"/>
  <c r="C13" i="3"/>
  <c r="D13" i="3"/>
  <c r="E13" i="3"/>
  <c r="F13" i="3"/>
  <c r="B13" i="3"/>
</calcChain>
</file>

<file path=xl/sharedStrings.xml><?xml version="1.0" encoding="utf-8"?>
<sst xmlns="http://schemas.openxmlformats.org/spreadsheetml/2006/main" count="70" uniqueCount="18">
  <si>
    <t>Nombre de salariés formés dans l'année répartis par niveaux CCNT</t>
  </si>
  <si>
    <t>année</t>
  </si>
  <si>
    <t>niveau A</t>
  </si>
  <si>
    <t>niveau B</t>
  </si>
  <si>
    <t>niveau C</t>
  </si>
  <si>
    <t>niveau D</t>
  </si>
  <si>
    <t>niveau Dbis</t>
  </si>
  <si>
    <t>niveau E</t>
  </si>
  <si>
    <t>niveau F</t>
  </si>
  <si>
    <t>niveau G</t>
  </si>
  <si>
    <t>non renseigné</t>
  </si>
  <si>
    <t>Total</t>
  </si>
  <si>
    <t>Nombre d'heures de formation</t>
  </si>
  <si>
    <t>Taux d'évolution annuel moyen</t>
  </si>
  <si>
    <t>Taux d'évolution entre 2011 et 2015</t>
  </si>
  <si>
    <t>Indice</t>
  </si>
  <si>
    <t>Nombre de salariés formés</t>
  </si>
  <si>
    <t>Nombre total d'heures de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</si>
</sst>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0" borderId="0" xfId="0" applyFont="1"/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10" fontId="0" fillId="0" borderId="1" xfId="1" applyNumberFormat="1" applyFont="1" applyBorder="1"/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0" xfId="0" applyAlignme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Taux d'évolution annuel moyen du nombre de salariés formés entre 2011 et 2015 par niveaux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'corrigé doc 3'!$A$4:$A$11</c:f>
              <c:strCache>
                <c:ptCount val="8"/>
                <c:pt idx="0">
                  <c:v>niveau A</c:v>
                </c:pt>
                <c:pt idx="1">
                  <c:v>niveau B</c:v>
                </c:pt>
                <c:pt idx="2">
                  <c:v>niveau C</c:v>
                </c:pt>
                <c:pt idx="3">
                  <c:v>niveau D</c:v>
                </c:pt>
                <c:pt idx="4">
                  <c:v>niveau Dbis</c:v>
                </c:pt>
                <c:pt idx="5">
                  <c:v>niveau E</c:v>
                </c:pt>
                <c:pt idx="6">
                  <c:v>niveau F</c:v>
                </c:pt>
                <c:pt idx="7">
                  <c:v>niveau G</c:v>
                </c:pt>
              </c:strCache>
            </c:strRef>
          </c:cat>
          <c:val>
            <c:numRef>
              <c:f>'corrigé doc 3'!$I$4:$I$11</c:f>
              <c:numCache>
                <c:formatCode>0.00%</c:formatCode>
                <c:ptCount val="8"/>
                <c:pt idx="0">
                  <c:v>-0.45482191062105037</c:v>
                </c:pt>
                <c:pt idx="1">
                  <c:v>-0.57251494627068911</c:v>
                </c:pt>
                <c:pt idx="2">
                  <c:v>-0.13146480054069953</c:v>
                </c:pt>
                <c:pt idx="3">
                  <c:v>2.3637640530310922E-2</c:v>
                </c:pt>
                <c:pt idx="4">
                  <c:v>-2.8528103548360106E-2</c:v>
                </c:pt>
                <c:pt idx="5">
                  <c:v>2.6189523031229456E-2</c:v>
                </c:pt>
                <c:pt idx="6">
                  <c:v>5.2996481687478614E-2</c:v>
                </c:pt>
                <c:pt idx="7">
                  <c:v>7.6384950843526367E-2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D-471A-92FA-264973217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08896"/>
        <c:axId val="124610816"/>
      </c:barChart>
      <c:catAx>
        <c:axId val="12460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Niveaux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4610816"/>
        <c:crosses val="autoZero"/>
        <c:auto val="1"/>
        <c:lblAlgn val="ctr"/>
        <c:lblOffset val="100"/>
        <c:noMultiLvlLbl val="0"/>
      </c:catAx>
      <c:valAx>
        <c:axId val="1246108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2460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Taux d'évolution annuel moyen</a:t>
            </a:r>
            <a:r>
              <a:rPr lang="en-US" baseline="0"/>
              <a:t> du nombre d'heures de formation entre 2011 et 2015 par niveaux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'corrigé doc 3'!$I$18</c:f>
              <c:strCache>
                <c:ptCount val="1"/>
                <c:pt idx="0">
                  <c:v>Taux d'évolution annuel moyen</c:v>
                </c:pt>
              </c:strCache>
            </c:strRef>
          </c:tx>
          <c:invertIfNegative val="0"/>
          <c:val>
            <c:numRef>
              <c:f>'corrigé doc 3'!$I$19:$I$26</c:f>
              <c:numCache>
                <c:formatCode>0.00%</c:formatCode>
                <c:ptCount val="8"/>
                <c:pt idx="0">
                  <c:v>-0.50189426248760316</c:v>
                </c:pt>
                <c:pt idx="1">
                  <c:v>-0.58046698093719606</c:v>
                </c:pt>
                <c:pt idx="2">
                  <c:v>-0.1340562909454488</c:v>
                </c:pt>
                <c:pt idx="3">
                  <c:v>-9.2060204862411954E-3</c:v>
                </c:pt>
                <c:pt idx="4">
                  <c:v>-4.3891809662901737E-2</c:v>
                </c:pt>
                <c:pt idx="5">
                  <c:v>2.5641856377076611E-3</c:v>
                </c:pt>
                <c:pt idx="6">
                  <c:v>6.3375595588465616E-2</c:v>
                </c:pt>
                <c:pt idx="7">
                  <c:v>0.1471444624351248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3-4BE6-B57A-22B65A7D3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35008"/>
        <c:axId val="124636544"/>
      </c:barChart>
      <c:catAx>
        <c:axId val="124635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4636544"/>
        <c:crosses val="autoZero"/>
        <c:auto val="1"/>
        <c:lblAlgn val="ctr"/>
        <c:lblOffset val="100"/>
        <c:noMultiLvlLbl val="0"/>
      </c:catAx>
      <c:valAx>
        <c:axId val="1246365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2463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561974</xdr:colOff>
      <xdr:row>0</xdr:row>
      <xdr:rowOff>28573</xdr:rowOff>
    </xdr:from>
    <xdr:to>
      <xdr:col>19</xdr:col>
      <xdr:colOff>342899</xdr:colOff>
      <xdr:row>17</xdr:row>
      <xdr:rowOff>447674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561975</xdr:colOff>
      <xdr:row>18</xdr:row>
      <xdr:rowOff>19049</xdr:rowOff>
    </xdr:from>
    <xdr:to>
      <xdr:col>19</xdr:col>
      <xdr:colOff>333375</xdr:colOff>
      <xdr:row>38</xdr:row>
      <xdr:rowOff>66674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workbookViewId="0">
      <selection activeCell="M33" sqref="M33"/>
    </sheetView>
  </sheetViews>
  <sheetFormatPr baseColWidth="10" defaultRowHeight="15" x14ac:dyDescent="0.25"/>
  <cols>
    <col min="1" max="1" width="14.42578125" customWidth="1"/>
    <col min="7" max="7" width="5.42578125" customWidth="1"/>
    <col min="8" max="8" width="20.42578125" customWidth="1"/>
    <col min="9" max="9" width="21" customWidth="1"/>
  </cols>
  <sheetData>
    <row r="1" spans="1:9" x14ac:dyDescent="0.25">
      <c r="A1" s="5" t="s">
        <v>0</v>
      </c>
    </row>
    <row r="3" spans="1:9" ht="26.25" customHeight="1" x14ac:dyDescent="0.25">
      <c r="A3" s="1" t="s">
        <v>1</v>
      </c>
      <c r="B3" s="2">
        <v>2011</v>
      </c>
      <c r="C3" s="2">
        <v>2012</v>
      </c>
      <c r="D3" s="2">
        <v>2013</v>
      </c>
      <c r="E3" s="2">
        <v>2014</v>
      </c>
      <c r="F3" s="2">
        <v>2015</v>
      </c>
      <c r="H3" s="6" t="s">
        <v>14</v>
      </c>
      <c r="I3" s="7" t="s">
        <v>13</v>
      </c>
    </row>
    <row r="4" spans="1:9" x14ac:dyDescent="0.25">
      <c r="A4" s="3" t="s">
        <v>2</v>
      </c>
      <c r="B4" s="1">
        <v>566</v>
      </c>
      <c r="C4" s="1">
        <v>301</v>
      </c>
      <c r="D4" s="1">
        <v>188</v>
      </c>
      <c r="E4" s="1">
        <v>252</v>
      </c>
      <c r="F4" s="1"/>
      <c r="H4" s="1"/>
      <c r="I4" s="1"/>
    </row>
    <row r="5" spans="1:9" x14ac:dyDescent="0.25">
      <c r="A5" s="3" t="s">
        <v>3</v>
      </c>
      <c r="B5" s="1">
        <v>3773</v>
      </c>
      <c r="C5" s="1">
        <v>3329</v>
      </c>
      <c r="D5" s="1">
        <v>3187</v>
      </c>
      <c r="E5" s="1">
        <v>3233</v>
      </c>
      <c r="F5" s="1"/>
      <c r="H5" s="1"/>
      <c r="I5" s="1"/>
    </row>
    <row r="6" spans="1:9" x14ac:dyDescent="0.25">
      <c r="A6" s="3" t="s">
        <v>4</v>
      </c>
      <c r="B6" s="1">
        <v>30138</v>
      </c>
      <c r="C6" s="1">
        <v>28357</v>
      </c>
      <c r="D6" s="1">
        <v>26269</v>
      </c>
      <c r="E6" s="1">
        <v>22584</v>
      </c>
      <c r="F6" s="1"/>
      <c r="H6" s="1"/>
      <c r="I6" s="1"/>
    </row>
    <row r="7" spans="1:9" x14ac:dyDescent="0.25">
      <c r="A7" s="3" t="s">
        <v>5</v>
      </c>
      <c r="B7" s="1">
        <v>20060</v>
      </c>
      <c r="C7" s="1">
        <v>21235</v>
      </c>
      <c r="D7" s="1">
        <v>22597</v>
      </c>
      <c r="E7" s="1">
        <v>24040</v>
      </c>
      <c r="F7" s="1"/>
      <c r="H7" s="1"/>
      <c r="I7" s="1"/>
    </row>
    <row r="8" spans="1:9" x14ac:dyDescent="0.25">
      <c r="A8" s="3" t="s">
        <v>6</v>
      </c>
      <c r="B8" s="1">
        <v>12852</v>
      </c>
      <c r="C8" s="1">
        <v>13028</v>
      </c>
      <c r="D8" s="1">
        <v>13169</v>
      </c>
      <c r="E8" s="1">
        <v>12579</v>
      </c>
      <c r="F8" s="1"/>
      <c r="H8" s="1"/>
      <c r="I8" s="1"/>
    </row>
    <row r="9" spans="1:9" x14ac:dyDescent="0.25">
      <c r="A9" s="3" t="s">
        <v>7</v>
      </c>
      <c r="B9" s="1">
        <v>12777</v>
      </c>
      <c r="C9" s="1">
        <v>13860</v>
      </c>
      <c r="D9" s="1">
        <v>14529</v>
      </c>
      <c r="E9" s="1">
        <v>14410</v>
      </c>
      <c r="F9" s="1"/>
      <c r="H9" s="1"/>
      <c r="I9" s="1"/>
    </row>
    <row r="10" spans="1:9" x14ac:dyDescent="0.25">
      <c r="A10" s="3" t="s">
        <v>8</v>
      </c>
      <c r="B10" s="1">
        <v>4633</v>
      </c>
      <c r="C10" s="1">
        <v>5340</v>
      </c>
      <c r="D10" s="1">
        <v>5921</v>
      </c>
      <c r="E10" s="1">
        <v>5752</v>
      </c>
      <c r="F10" s="1"/>
      <c r="H10" s="1"/>
      <c r="I10" s="1"/>
    </row>
    <row r="11" spans="1:9" x14ac:dyDescent="0.25">
      <c r="A11" s="3" t="s">
        <v>9</v>
      </c>
      <c r="B11" s="1">
        <v>406</v>
      </c>
      <c r="C11" s="1">
        <v>523</v>
      </c>
      <c r="D11" s="1">
        <v>583</v>
      </c>
      <c r="E11" s="1">
        <v>559</v>
      </c>
      <c r="F11" s="1"/>
      <c r="H11" s="1"/>
      <c r="I11" s="1"/>
    </row>
    <row r="12" spans="1:9" x14ac:dyDescent="0.25">
      <c r="A12" s="3" t="s">
        <v>10</v>
      </c>
      <c r="B12" s="1">
        <v>121</v>
      </c>
      <c r="C12" s="1">
        <v>42</v>
      </c>
      <c r="D12" s="1">
        <v>12</v>
      </c>
      <c r="E12" s="1">
        <v>1</v>
      </c>
      <c r="F12" s="1"/>
      <c r="H12" s="1"/>
      <c r="I12" s="1"/>
    </row>
    <row r="13" spans="1:9" x14ac:dyDescent="0.25">
      <c r="A13" s="4" t="s">
        <v>11</v>
      </c>
      <c r="B13" s="1">
        <f>SUM(B4:B12)</f>
        <v>85326</v>
      </c>
      <c r="C13" s="1">
        <f t="shared" ref="C13:E13" si="0">SUM(C4:C12)</f>
        <v>86015</v>
      </c>
      <c r="D13" s="1">
        <f t="shared" si="0"/>
        <v>86455</v>
      </c>
      <c r="E13" s="1">
        <f t="shared" si="0"/>
        <v>83410</v>
      </c>
      <c r="F13" s="1"/>
      <c r="H13" s="1"/>
      <c r="I13" s="1"/>
    </row>
    <row r="16" spans="1:9" x14ac:dyDescent="0.25">
      <c r="A16" s="5" t="s">
        <v>12</v>
      </c>
    </row>
    <row r="18" spans="1:9" ht="30" x14ac:dyDescent="0.25">
      <c r="A18" s="1" t="s">
        <v>1</v>
      </c>
      <c r="B18" s="2">
        <v>2011</v>
      </c>
      <c r="C18" s="2">
        <v>2012</v>
      </c>
      <c r="D18" s="2">
        <v>2013</v>
      </c>
      <c r="E18" s="2">
        <v>2014</v>
      </c>
      <c r="F18" s="2">
        <v>2015</v>
      </c>
      <c r="H18" s="6" t="s">
        <v>14</v>
      </c>
      <c r="I18" s="7" t="s">
        <v>13</v>
      </c>
    </row>
    <row r="19" spans="1:9" x14ac:dyDescent="0.25">
      <c r="A19" s="3" t="s">
        <v>2</v>
      </c>
      <c r="B19" s="1">
        <v>14003</v>
      </c>
      <c r="C19" s="1">
        <v>7471</v>
      </c>
      <c r="D19" s="1">
        <v>4959</v>
      </c>
      <c r="E19" s="1">
        <v>9820</v>
      </c>
      <c r="F19" s="1"/>
      <c r="H19" s="1"/>
      <c r="I19" s="1"/>
    </row>
    <row r="20" spans="1:9" x14ac:dyDescent="0.25">
      <c r="A20" s="3" t="s">
        <v>3</v>
      </c>
      <c r="B20" s="1">
        <v>129056</v>
      </c>
      <c r="C20" s="1">
        <v>125229</v>
      </c>
      <c r="D20" s="1">
        <v>128074</v>
      </c>
      <c r="E20" s="1">
        <v>125984</v>
      </c>
      <c r="F20" s="1"/>
      <c r="H20" s="1"/>
      <c r="I20" s="1"/>
    </row>
    <row r="21" spans="1:9" x14ac:dyDescent="0.25">
      <c r="A21" s="3" t="s">
        <v>4</v>
      </c>
      <c r="B21" s="1">
        <v>1081135</v>
      </c>
      <c r="C21" s="1">
        <v>1058638</v>
      </c>
      <c r="D21" s="1">
        <v>995234</v>
      </c>
      <c r="E21" s="1">
        <v>870236</v>
      </c>
      <c r="F21" s="1"/>
      <c r="H21" s="1"/>
      <c r="I21" s="1"/>
    </row>
    <row r="22" spans="1:9" x14ac:dyDescent="0.25">
      <c r="A22" s="3" t="s">
        <v>5</v>
      </c>
      <c r="B22" s="1">
        <v>751211</v>
      </c>
      <c r="C22" s="1">
        <v>826552</v>
      </c>
      <c r="D22" s="1">
        <v>782164</v>
      </c>
      <c r="E22" s="1">
        <v>767588</v>
      </c>
      <c r="F22" s="1"/>
      <c r="H22" s="1"/>
      <c r="I22" s="1"/>
    </row>
    <row r="23" spans="1:9" x14ac:dyDescent="0.25">
      <c r="A23" s="3" t="s">
        <v>6</v>
      </c>
      <c r="B23" s="1">
        <v>506916</v>
      </c>
      <c r="C23" s="1">
        <v>515950</v>
      </c>
      <c r="D23" s="1">
        <v>467401</v>
      </c>
      <c r="E23" s="1">
        <v>443516</v>
      </c>
      <c r="F23" s="1"/>
      <c r="H23" s="1"/>
      <c r="I23" s="1"/>
    </row>
    <row r="24" spans="1:9" x14ac:dyDescent="0.25">
      <c r="A24" s="3" t="s">
        <v>7</v>
      </c>
      <c r="B24" s="1">
        <v>535340</v>
      </c>
      <c r="C24" s="1">
        <v>551772</v>
      </c>
      <c r="D24" s="1">
        <v>527302</v>
      </c>
      <c r="E24" s="1">
        <v>536768</v>
      </c>
      <c r="F24" s="1"/>
      <c r="H24" s="1"/>
      <c r="I24" s="1"/>
    </row>
    <row r="25" spans="1:9" x14ac:dyDescent="0.25">
      <c r="A25" s="3" t="s">
        <v>8</v>
      </c>
      <c r="B25" s="1">
        <v>163224</v>
      </c>
      <c r="C25" s="1">
        <v>194001</v>
      </c>
      <c r="D25" s="1">
        <v>203665</v>
      </c>
      <c r="E25" s="1">
        <v>194878</v>
      </c>
      <c r="F25" s="1"/>
      <c r="H25" s="1"/>
      <c r="I25" s="1"/>
    </row>
    <row r="26" spans="1:9" x14ac:dyDescent="0.25">
      <c r="A26" s="3" t="s">
        <v>9</v>
      </c>
      <c r="B26" s="1">
        <v>11994</v>
      </c>
      <c r="C26" s="1">
        <v>17165</v>
      </c>
      <c r="D26" s="1">
        <v>16955</v>
      </c>
      <c r="E26" s="1">
        <v>20866</v>
      </c>
      <c r="F26" s="1"/>
      <c r="H26" s="1"/>
      <c r="I26" s="1"/>
    </row>
    <row r="27" spans="1:9" x14ac:dyDescent="0.25">
      <c r="A27" s="3" t="s">
        <v>10</v>
      </c>
      <c r="B27" s="1">
        <v>6407</v>
      </c>
      <c r="C27" s="1">
        <v>2915</v>
      </c>
      <c r="D27" s="1">
        <v>318</v>
      </c>
      <c r="E27" s="1">
        <v>40</v>
      </c>
      <c r="F27" s="1"/>
      <c r="H27" s="1"/>
      <c r="I27" s="1"/>
    </row>
    <row r="28" spans="1:9" x14ac:dyDescent="0.25">
      <c r="A28" s="4" t="s">
        <v>11</v>
      </c>
      <c r="B28" s="1">
        <f>SUM(B19:B27)</f>
        <v>3199286</v>
      </c>
      <c r="C28" s="1">
        <f t="shared" ref="C28:E28" si="1">SUM(C19:C27)</f>
        <v>3299693</v>
      </c>
      <c r="D28" s="1">
        <f t="shared" si="1"/>
        <v>3126072</v>
      </c>
      <c r="E28" s="1">
        <f t="shared" si="1"/>
        <v>2969696</v>
      </c>
      <c r="F28" s="1"/>
      <c r="H28" s="1"/>
      <c r="I28" s="1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I26" sqref="I26"/>
    </sheetView>
  </sheetViews>
  <sheetFormatPr baseColWidth="10" defaultRowHeight="15" x14ac:dyDescent="0.25"/>
  <cols>
    <col min="1" max="1" width="23" customWidth="1"/>
  </cols>
  <sheetData>
    <row r="1" spans="1:6" x14ac:dyDescent="0.25">
      <c r="A1" t="s">
        <v>15</v>
      </c>
    </row>
    <row r="3" spans="1:6" x14ac:dyDescent="0.25">
      <c r="A3" s="9" t="s">
        <v>1</v>
      </c>
      <c r="B3" s="10">
        <v>2011</v>
      </c>
      <c r="C3" s="10">
        <v>2012</v>
      </c>
      <c r="D3" s="10">
        <v>2013</v>
      </c>
      <c r="E3" s="10">
        <v>2014</v>
      </c>
      <c r="F3" s="10">
        <v>2015</v>
      </c>
    </row>
    <row r="4" spans="1:6" ht="30" customHeight="1" x14ac:dyDescent="0.25">
      <c r="A4" s="11" t="s">
        <v>16</v>
      </c>
      <c r="B4" s="8">
        <v>85326</v>
      </c>
      <c r="C4" s="8">
        <v>86015</v>
      </c>
      <c r="D4" s="8">
        <v>86455</v>
      </c>
      <c r="E4" s="8">
        <v>83410</v>
      </c>
      <c r="F4" s="8">
        <v>71208</v>
      </c>
    </row>
    <row r="5" spans="1:6" ht="30" customHeight="1" x14ac:dyDescent="0.25">
      <c r="A5" s="13" t="s">
        <v>15</v>
      </c>
      <c r="B5" s="8">
        <v>100</v>
      </c>
      <c r="C5" s="8"/>
      <c r="D5" s="8"/>
      <c r="E5" s="8"/>
      <c r="F5" s="8"/>
    </row>
    <row r="6" spans="1:6" ht="36" customHeight="1" x14ac:dyDescent="0.25"/>
    <row r="7" spans="1:6" x14ac:dyDescent="0.25">
      <c r="A7" s="9" t="s">
        <v>1</v>
      </c>
      <c r="B7" s="10">
        <v>2011</v>
      </c>
      <c r="C7" s="10">
        <v>2012</v>
      </c>
      <c r="D7" s="10">
        <v>2013</v>
      </c>
      <c r="E7" s="10">
        <v>2014</v>
      </c>
      <c r="F7" s="10">
        <v>2015</v>
      </c>
    </row>
    <row r="8" spans="1:6" ht="30" x14ac:dyDescent="0.25">
      <c r="A8" s="11" t="s">
        <v>17</v>
      </c>
      <c r="B8" s="8">
        <v>3199286</v>
      </c>
      <c r="C8" s="8">
        <v>3299693</v>
      </c>
      <c r="D8" s="8">
        <v>3126072</v>
      </c>
      <c r="E8" s="8">
        <v>2969695</v>
      </c>
      <c r="F8" s="8">
        <v>2530632</v>
      </c>
    </row>
    <row r="9" spans="1:6" ht="27.75" customHeight="1" x14ac:dyDescent="0.25">
      <c r="A9" s="12" t="s">
        <v>15</v>
      </c>
      <c r="B9" s="8">
        <v>100</v>
      </c>
      <c r="C9" s="1"/>
      <c r="D9" s="1"/>
      <c r="E9" s="1"/>
      <c r="F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"/>
  <sheetViews>
    <sheetView workbookViewId="0">
      <selection activeCell="E77" sqref="E77"/>
    </sheetView>
  </sheetViews>
  <sheetFormatPr baseColWidth="10" defaultRowHeight="15" x14ac:dyDescent="0.25"/>
  <cols>
    <col min="1" max="1" width="14.42578125" customWidth="1"/>
    <col min="8" max="8" width="20.140625" customWidth="1"/>
    <col min="9" max="9" width="17.28515625" customWidth="1"/>
  </cols>
  <sheetData>
    <row r="1" spans="1:9" x14ac:dyDescent="0.25">
      <c r="A1" s="5" t="s">
        <v>0</v>
      </c>
    </row>
    <row r="3" spans="1:9" ht="36" customHeight="1" x14ac:dyDescent="0.25">
      <c r="A3" s="8" t="s">
        <v>1</v>
      </c>
      <c r="B3" s="2">
        <v>2011</v>
      </c>
      <c r="C3" s="2">
        <v>2012</v>
      </c>
      <c r="D3" s="2">
        <v>2013</v>
      </c>
      <c r="E3" s="2">
        <v>2014</v>
      </c>
      <c r="F3" s="2">
        <v>2015</v>
      </c>
      <c r="H3" s="6" t="s">
        <v>14</v>
      </c>
      <c r="I3" s="7" t="s">
        <v>13</v>
      </c>
    </row>
    <row r="4" spans="1:9" x14ac:dyDescent="0.25">
      <c r="A4" s="3" t="s">
        <v>2</v>
      </c>
      <c r="B4" s="1">
        <v>566</v>
      </c>
      <c r="C4" s="1">
        <v>301</v>
      </c>
      <c r="D4" s="1">
        <v>188</v>
      </c>
      <c r="E4" s="1">
        <v>252</v>
      </c>
      <c r="F4" s="1">
        <v>50</v>
      </c>
      <c r="H4" s="14">
        <f>(F4-B4)/B4</f>
        <v>-0.91166077738515905</v>
      </c>
      <c r="I4" s="14">
        <f>(1+H4)^(1/4)-1</f>
        <v>-0.45482191062105037</v>
      </c>
    </row>
    <row r="5" spans="1:9" x14ac:dyDescent="0.25">
      <c r="A5" s="3" t="s">
        <v>3</v>
      </c>
      <c r="B5" s="1">
        <v>3773</v>
      </c>
      <c r="C5" s="1">
        <v>3329</v>
      </c>
      <c r="D5" s="1">
        <v>3187</v>
      </c>
      <c r="E5" s="1">
        <v>3233</v>
      </c>
      <c r="F5" s="1">
        <v>126</v>
      </c>
      <c r="H5" s="14">
        <f t="shared" ref="H5:H13" si="0">(F5-B5)/B5</f>
        <v>-0.96660482374768086</v>
      </c>
      <c r="I5" s="14">
        <f t="shared" ref="I5:I13" si="1">(1+H5)^(1/4)-1</f>
        <v>-0.57251494627068911</v>
      </c>
    </row>
    <row r="6" spans="1:9" x14ac:dyDescent="0.25">
      <c r="A6" s="3" t="s">
        <v>4</v>
      </c>
      <c r="B6" s="1">
        <v>30138</v>
      </c>
      <c r="C6" s="1">
        <v>28357</v>
      </c>
      <c r="D6" s="1">
        <v>26269</v>
      </c>
      <c r="E6" s="1">
        <v>22584</v>
      </c>
      <c r="F6" s="1">
        <v>17150</v>
      </c>
      <c r="H6" s="14">
        <f t="shared" si="0"/>
        <v>-0.43095095892229079</v>
      </c>
      <c r="I6" s="14">
        <f t="shared" si="1"/>
        <v>-0.13146480054069953</v>
      </c>
    </row>
    <row r="7" spans="1:9" x14ac:dyDescent="0.25">
      <c r="A7" s="3" t="s">
        <v>5</v>
      </c>
      <c r="B7" s="1">
        <v>20060</v>
      </c>
      <c r="C7" s="1">
        <v>21235</v>
      </c>
      <c r="D7" s="1">
        <v>22597</v>
      </c>
      <c r="E7" s="1">
        <v>24040</v>
      </c>
      <c r="F7" s="1">
        <v>22025</v>
      </c>
      <c r="H7" s="14">
        <f t="shared" si="0"/>
        <v>9.7956131605184446E-2</v>
      </c>
      <c r="I7" s="14">
        <f t="shared" si="1"/>
        <v>2.3637640530310922E-2</v>
      </c>
    </row>
    <row r="8" spans="1:9" x14ac:dyDescent="0.25">
      <c r="A8" s="3" t="s">
        <v>6</v>
      </c>
      <c r="B8" s="1">
        <v>12852</v>
      </c>
      <c r="C8" s="1">
        <v>13028</v>
      </c>
      <c r="D8" s="1">
        <v>13169</v>
      </c>
      <c r="E8" s="1">
        <v>12579</v>
      </c>
      <c r="F8" s="1">
        <v>11447</v>
      </c>
      <c r="H8" s="14">
        <f t="shared" si="0"/>
        <v>-0.10932150638032991</v>
      </c>
      <c r="I8" s="14">
        <f t="shared" si="1"/>
        <v>-2.8528103548360106E-2</v>
      </c>
    </row>
    <row r="9" spans="1:9" x14ac:dyDescent="0.25">
      <c r="A9" s="3" t="s">
        <v>7</v>
      </c>
      <c r="B9" s="1">
        <v>12777</v>
      </c>
      <c r="C9" s="1">
        <v>13860</v>
      </c>
      <c r="D9" s="1">
        <v>14529</v>
      </c>
      <c r="E9" s="1">
        <v>14410</v>
      </c>
      <c r="F9" s="1">
        <v>14169</v>
      </c>
      <c r="H9" s="14">
        <f t="shared" si="0"/>
        <v>0.10894576191594271</v>
      </c>
      <c r="I9" s="14">
        <f t="shared" si="1"/>
        <v>2.6189523031229456E-2</v>
      </c>
    </row>
    <row r="10" spans="1:9" x14ac:dyDescent="0.25">
      <c r="A10" s="3" t="s">
        <v>8</v>
      </c>
      <c r="B10" s="1">
        <v>4633</v>
      </c>
      <c r="C10" s="1">
        <v>5340</v>
      </c>
      <c r="D10" s="1">
        <v>5921</v>
      </c>
      <c r="E10" s="1">
        <v>5752</v>
      </c>
      <c r="F10" s="1">
        <v>5696</v>
      </c>
      <c r="H10" s="14">
        <f t="shared" si="0"/>
        <v>0.22944096697604144</v>
      </c>
      <c r="I10" s="14">
        <f t="shared" si="1"/>
        <v>5.2996481687478614E-2</v>
      </c>
    </row>
    <row r="11" spans="1:9" x14ac:dyDescent="0.25">
      <c r="A11" s="3" t="s">
        <v>9</v>
      </c>
      <c r="B11" s="1">
        <v>406</v>
      </c>
      <c r="C11" s="1">
        <v>523</v>
      </c>
      <c r="D11" s="1">
        <v>583</v>
      </c>
      <c r="E11" s="1">
        <v>559</v>
      </c>
      <c r="F11" s="1">
        <v>545</v>
      </c>
      <c r="H11" s="14">
        <f t="shared" si="0"/>
        <v>0.34236453201970446</v>
      </c>
      <c r="I11" s="14">
        <f t="shared" si="1"/>
        <v>7.6384950843526367E-2</v>
      </c>
    </row>
    <row r="12" spans="1:9" x14ac:dyDescent="0.25">
      <c r="A12" s="3" t="s">
        <v>10</v>
      </c>
      <c r="B12" s="1">
        <v>121</v>
      </c>
      <c r="C12" s="1">
        <v>42</v>
      </c>
      <c r="D12" s="1">
        <v>12</v>
      </c>
      <c r="E12" s="1">
        <v>1</v>
      </c>
      <c r="F12" s="1">
        <v>0</v>
      </c>
      <c r="H12" s="14">
        <f t="shared" si="0"/>
        <v>-1</v>
      </c>
      <c r="I12" s="14">
        <f t="shared" si="1"/>
        <v>-1</v>
      </c>
    </row>
    <row r="13" spans="1:9" x14ac:dyDescent="0.25">
      <c r="A13" s="4" t="s">
        <v>11</v>
      </c>
      <c r="B13" s="1">
        <f>SUM(B4:B12)</f>
        <v>85326</v>
      </c>
      <c r="C13" s="1">
        <f t="shared" ref="C13:F13" si="2">SUM(C4:C12)</f>
        <v>86015</v>
      </c>
      <c r="D13" s="1">
        <f t="shared" si="2"/>
        <v>86455</v>
      </c>
      <c r="E13" s="1">
        <f t="shared" si="2"/>
        <v>83410</v>
      </c>
      <c r="F13" s="1">
        <f t="shared" si="2"/>
        <v>71208</v>
      </c>
      <c r="H13" s="14">
        <f t="shared" si="0"/>
        <v>-0.16545953167850364</v>
      </c>
      <c r="I13" s="14">
        <f t="shared" si="1"/>
        <v>-4.4211391063251004E-2</v>
      </c>
    </row>
    <row r="16" spans="1:9" x14ac:dyDescent="0.25">
      <c r="A16" s="5" t="s">
        <v>12</v>
      </c>
    </row>
    <row r="18" spans="1:9" ht="36.75" customHeight="1" x14ac:dyDescent="0.25">
      <c r="A18" s="8" t="s">
        <v>1</v>
      </c>
      <c r="B18" s="2">
        <v>2011</v>
      </c>
      <c r="C18" s="2">
        <v>2012</v>
      </c>
      <c r="D18" s="2">
        <v>2013</v>
      </c>
      <c r="E18" s="2">
        <v>2014</v>
      </c>
      <c r="F18" s="2">
        <v>2015</v>
      </c>
      <c r="H18" s="6" t="s">
        <v>14</v>
      </c>
      <c r="I18" s="7" t="s">
        <v>13</v>
      </c>
    </row>
    <row r="19" spans="1:9" x14ac:dyDescent="0.25">
      <c r="A19" s="3" t="s">
        <v>2</v>
      </c>
      <c r="B19" s="1">
        <v>14003</v>
      </c>
      <c r="C19" s="1">
        <v>7471</v>
      </c>
      <c r="D19" s="1">
        <v>4959</v>
      </c>
      <c r="E19" s="1">
        <v>9820</v>
      </c>
      <c r="F19" s="1">
        <v>862</v>
      </c>
      <c r="H19" s="14">
        <f>(F19-B19)/B19</f>
        <v>-0.93844176247946864</v>
      </c>
      <c r="I19" s="14">
        <f>(1+H19)^(1/4)-1</f>
        <v>-0.50189426248760316</v>
      </c>
    </row>
    <row r="20" spans="1:9" x14ac:dyDescent="0.25">
      <c r="A20" s="3" t="s">
        <v>3</v>
      </c>
      <c r="B20" s="1">
        <v>129056</v>
      </c>
      <c r="C20" s="1">
        <v>125229</v>
      </c>
      <c r="D20" s="1">
        <v>128074</v>
      </c>
      <c r="E20" s="1">
        <v>125984</v>
      </c>
      <c r="F20" s="1">
        <v>3998</v>
      </c>
      <c r="H20" s="14">
        <f t="shared" ref="H20:H28" si="3">(F20-B20)/B20</f>
        <v>-0.9690212000991818</v>
      </c>
      <c r="I20" s="14">
        <f t="shared" ref="I20:I28" si="4">(1+H20)^(1/4)-1</f>
        <v>-0.58046698093719606</v>
      </c>
    </row>
    <row r="21" spans="1:9" x14ac:dyDescent="0.25">
      <c r="A21" s="3" t="s">
        <v>4</v>
      </c>
      <c r="B21" s="1">
        <v>1081135</v>
      </c>
      <c r="C21" s="1">
        <v>1058638</v>
      </c>
      <c r="D21" s="1">
        <v>995234</v>
      </c>
      <c r="E21" s="1">
        <v>870236</v>
      </c>
      <c r="F21" s="1">
        <v>607909</v>
      </c>
      <c r="H21" s="14">
        <f t="shared" si="3"/>
        <v>-0.43771221910307223</v>
      </c>
      <c r="I21" s="14">
        <f t="shared" si="4"/>
        <v>-0.1340562909454488</v>
      </c>
    </row>
    <row r="22" spans="1:9" x14ac:dyDescent="0.25">
      <c r="A22" s="3" t="s">
        <v>5</v>
      </c>
      <c r="B22" s="1">
        <v>751211</v>
      </c>
      <c r="C22" s="1">
        <v>826552</v>
      </c>
      <c r="D22" s="1">
        <v>782164</v>
      </c>
      <c r="E22" s="1">
        <v>767588</v>
      </c>
      <c r="F22" s="1">
        <v>723928</v>
      </c>
      <c r="H22" s="14">
        <f t="shared" si="3"/>
        <v>-3.631869075399588E-2</v>
      </c>
      <c r="I22" s="14">
        <f t="shared" si="4"/>
        <v>-9.2060204862411954E-3</v>
      </c>
    </row>
    <row r="23" spans="1:9" x14ac:dyDescent="0.25">
      <c r="A23" s="3" t="s">
        <v>6</v>
      </c>
      <c r="B23" s="1">
        <v>506916</v>
      </c>
      <c r="C23" s="1">
        <v>515950</v>
      </c>
      <c r="D23" s="1">
        <v>467401</v>
      </c>
      <c r="E23" s="1">
        <v>443516</v>
      </c>
      <c r="F23" s="1">
        <v>423608</v>
      </c>
      <c r="H23" s="14">
        <f t="shared" si="3"/>
        <v>-0.16434281024864081</v>
      </c>
      <c r="I23" s="14">
        <f t="shared" si="4"/>
        <v>-4.3891809662901737E-2</v>
      </c>
    </row>
    <row r="24" spans="1:9" x14ac:dyDescent="0.25">
      <c r="A24" s="3" t="s">
        <v>7</v>
      </c>
      <c r="B24" s="1">
        <v>535340</v>
      </c>
      <c r="C24" s="1">
        <v>551772</v>
      </c>
      <c r="D24" s="1">
        <v>527302</v>
      </c>
      <c r="E24" s="1">
        <v>536768</v>
      </c>
      <c r="F24" s="1">
        <v>540852</v>
      </c>
      <c r="H24" s="14">
        <f t="shared" si="3"/>
        <v>1.0296260320543954E-2</v>
      </c>
      <c r="I24" s="14">
        <f t="shared" si="4"/>
        <v>2.5641856377076611E-3</v>
      </c>
    </row>
    <row r="25" spans="1:9" x14ac:dyDescent="0.25">
      <c r="A25" s="3" t="s">
        <v>8</v>
      </c>
      <c r="B25" s="1">
        <v>163224</v>
      </c>
      <c r="C25" s="1">
        <v>194001</v>
      </c>
      <c r="D25" s="1">
        <v>203665</v>
      </c>
      <c r="E25" s="1">
        <v>194878</v>
      </c>
      <c r="F25" s="1">
        <v>208704</v>
      </c>
      <c r="H25" s="14">
        <f t="shared" si="3"/>
        <v>0.2786354947801794</v>
      </c>
      <c r="I25" s="14">
        <f t="shared" si="4"/>
        <v>6.3375595588465616E-2</v>
      </c>
    </row>
    <row r="26" spans="1:9" x14ac:dyDescent="0.25">
      <c r="A26" s="3" t="s">
        <v>9</v>
      </c>
      <c r="B26" s="1">
        <v>11994</v>
      </c>
      <c r="C26" s="1">
        <v>17165</v>
      </c>
      <c r="D26" s="1">
        <v>16955</v>
      </c>
      <c r="E26" s="1">
        <v>20866</v>
      </c>
      <c r="F26" s="1">
        <v>20770</v>
      </c>
      <c r="H26" s="14">
        <f t="shared" si="3"/>
        <v>0.73169918292479574</v>
      </c>
      <c r="I26" s="14">
        <f t="shared" si="4"/>
        <v>0.1471444624351248</v>
      </c>
    </row>
    <row r="27" spans="1:9" x14ac:dyDescent="0.25">
      <c r="A27" s="3" t="s">
        <v>10</v>
      </c>
      <c r="B27" s="1">
        <v>6407</v>
      </c>
      <c r="C27" s="1">
        <v>2915</v>
      </c>
      <c r="D27" s="1">
        <v>318</v>
      </c>
      <c r="E27" s="1">
        <v>40</v>
      </c>
      <c r="F27" s="1">
        <v>0</v>
      </c>
      <c r="H27" s="14">
        <f t="shared" si="3"/>
        <v>-1</v>
      </c>
      <c r="I27" s="14">
        <f t="shared" si="4"/>
        <v>-1</v>
      </c>
    </row>
    <row r="28" spans="1:9" x14ac:dyDescent="0.25">
      <c r="A28" s="4" t="s">
        <v>11</v>
      </c>
      <c r="B28" s="1">
        <f>SUM(B19:B27)</f>
        <v>3199286</v>
      </c>
      <c r="C28" s="1">
        <f t="shared" ref="C28:F28" si="5">SUM(C19:C27)</f>
        <v>3299693</v>
      </c>
      <c r="D28" s="1">
        <f t="shared" si="5"/>
        <v>3126072</v>
      </c>
      <c r="E28" s="1">
        <f t="shared" si="5"/>
        <v>2969696</v>
      </c>
      <c r="F28" s="1">
        <f t="shared" si="5"/>
        <v>2530631</v>
      </c>
      <c r="H28" s="14">
        <f t="shared" si="3"/>
        <v>-0.20900132091973023</v>
      </c>
      <c r="I28" s="14">
        <f t="shared" si="4"/>
        <v>-5.6929978650308355E-2</v>
      </c>
    </row>
    <row r="29" spans="1:9" x14ac:dyDescent="0.25">
      <c r="E29" s="1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workbookViewId="0">
      <selection activeCell="C9" sqref="C9"/>
    </sheetView>
  </sheetViews>
  <sheetFormatPr baseColWidth="10" defaultRowHeight="15" x14ac:dyDescent="0.25"/>
  <cols>
    <col min="1" max="1" width="25.85546875" customWidth="1"/>
  </cols>
  <sheetData>
    <row r="1" spans="1:6" x14ac:dyDescent="0.25">
      <c r="A1" s="5" t="s">
        <v>15</v>
      </c>
    </row>
    <row r="3" spans="1:6" x14ac:dyDescent="0.25">
      <c r="A3" s="9" t="s">
        <v>1</v>
      </c>
      <c r="B3" s="10">
        <v>2011</v>
      </c>
      <c r="C3" s="10">
        <v>2012</v>
      </c>
      <c r="D3" s="10">
        <v>2013</v>
      </c>
      <c r="E3" s="10">
        <v>2014</v>
      </c>
      <c r="F3" s="10">
        <v>2015</v>
      </c>
    </row>
    <row r="4" spans="1:6" ht="25.5" customHeight="1" x14ac:dyDescent="0.25">
      <c r="A4" s="11" t="s">
        <v>16</v>
      </c>
      <c r="B4" s="8">
        <v>85326</v>
      </c>
      <c r="C4" s="8">
        <v>86015</v>
      </c>
      <c r="D4" s="8">
        <v>86455</v>
      </c>
      <c r="E4" s="8">
        <v>83410</v>
      </c>
      <c r="F4" s="8">
        <v>71208</v>
      </c>
    </row>
    <row r="5" spans="1:6" x14ac:dyDescent="0.25">
      <c r="A5" s="13" t="s">
        <v>15</v>
      </c>
      <c r="B5" s="8">
        <v>100</v>
      </c>
      <c r="C5" s="15">
        <f>100*C4/$B$4</f>
        <v>100.80749126878091</v>
      </c>
      <c r="D5" s="15">
        <f t="shared" ref="D5:F5" si="0">100*D4/$B$4</f>
        <v>101.3231605841127</v>
      </c>
      <c r="E5" s="15">
        <f t="shared" si="0"/>
        <v>97.754494526873401</v>
      </c>
      <c r="F5" s="15">
        <f t="shared" si="0"/>
        <v>83.454046832149643</v>
      </c>
    </row>
    <row r="7" spans="1:6" x14ac:dyDescent="0.25">
      <c r="A7" s="9" t="s">
        <v>1</v>
      </c>
      <c r="B7" s="10">
        <v>2011</v>
      </c>
      <c r="C7" s="10">
        <v>2012</v>
      </c>
      <c r="D7" s="10">
        <v>2013</v>
      </c>
      <c r="E7" s="10">
        <v>2014</v>
      </c>
      <c r="F7" s="10">
        <v>2015</v>
      </c>
    </row>
    <row r="8" spans="1:6" ht="35.25" customHeight="1" x14ac:dyDescent="0.25">
      <c r="A8" s="11" t="s">
        <v>17</v>
      </c>
      <c r="B8" s="8">
        <v>3199286</v>
      </c>
      <c r="C8" s="8">
        <v>3299693</v>
      </c>
      <c r="D8" s="8">
        <v>3126072</v>
      </c>
      <c r="E8" s="8">
        <v>2969695</v>
      </c>
      <c r="F8" s="8">
        <v>2530632</v>
      </c>
    </row>
    <row r="9" spans="1:6" x14ac:dyDescent="0.25">
      <c r="A9" s="12" t="s">
        <v>15</v>
      </c>
      <c r="B9" s="8">
        <v>100</v>
      </c>
      <c r="C9" s="16">
        <f>100*C8/$B$8</f>
        <v>103.13841900974155</v>
      </c>
      <c r="D9" s="16">
        <f t="shared" ref="D9:F9" si="1">100*D8/$B$8</f>
        <v>97.711551890015457</v>
      </c>
      <c r="E9" s="16">
        <f t="shared" si="1"/>
        <v>92.823680033607502</v>
      </c>
      <c r="F9" s="16">
        <f t="shared" si="1"/>
        <v>79.09989916500119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document 3</vt:lpstr>
      <vt:lpstr>document 4</vt:lpstr>
      <vt:lpstr>corrigé doc 3</vt:lpstr>
      <vt:lpstr>corrigé doc 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riviere</dc:creator>
  <cp:lastModifiedBy>viviane mechali</cp:lastModifiedBy>
  <dcterms:created xsi:type="dcterms:W3CDTF">2017-02-11T15:49:49Z</dcterms:created>
  <dcterms:modified xsi:type="dcterms:W3CDTF">2018-10-01T08:58:26Z</dcterms:modified>
</cp:coreProperties>
</file>